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Juanico\Desktop\"/>
    </mc:Choice>
  </mc:AlternateContent>
  <bookViews>
    <workbookView xWindow="0" yWindow="0" windowWidth="21600" windowHeight="9135" tabRatio="598"/>
  </bookViews>
  <sheets>
    <sheet name="PLAN DE ESTUDIOS" sheetId="25" r:id="rId1"/>
    <sheet name="Hoja1" sheetId="26" r:id="rId2"/>
  </sheets>
  <definedNames>
    <definedName name="_xlnm._FilterDatabase" localSheetId="0" hidden="1">'PLAN DE ESTUDIOS'!$B$11:$N$28</definedName>
    <definedName name="OLE_LINK1" localSheetId="0">'PLAN DE ESTUDIOS'!$L$45</definedName>
    <definedName name="_xlnm.Print_Titles" localSheetId="0">'PLAN DE ESTUDIOS'!$11:$11</definedName>
  </definedNames>
  <calcPr calcId="152511"/>
  <fileRecoveryPr repairLoad="1"/>
</workbook>
</file>

<file path=xl/calcChain.xml><?xml version="1.0" encoding="utf-8"?>
<calcChain xmlns="http://schemas.openxmlformats.org/spreadsheetml/2006/main">
  <c r="D100" i="25" l="1"/>
  <c r="D96" i="25"/>
  <c r="D98" i="25"/>
  <c r="D87" i="25"/>
  <c r="D86" i="25"/>
  <c r="D91" i="25" s="1"/>
  <c r="D85" i="25"/>
  <c r="D79" i="25"/>
  <c r="D78" i="25"/>
  <c r="D76" i="25"/>
  <c r="D81" i="25" s="1"/>
  <c r="D70" i="25"/>
  <c r="D67" i="25"/>
  <c r="D17" i="25"/>
  <c r="D16" i="25"/>
  <c r="D19" i="25"/>
  <c r="A1" i="26"/>
  <c r="D39" i="25"/>
  <c r="D38" i="25"/>
  <c r="D28" i="25"/>
  <c r="H102" i="25"/>
  <c r="G102" i="25"/>
  <c r="F102" i="25"/>
  <c r="E102" i="25"/>
  <c r="I102" i="25"/>
  <c r="D99" i="25"/>
  <c r="D97" i="25"/>
  <c r="D95" i="25"/>
  <c r="D94" i="25"/>
  <c r="D90" i="25"/>
  <c r="D89" i="25"/>
  <c r="D88" i="25"/>
  <c r="D84" i="25"/>
  <c r="D80" i="25"/>
  <c r="D77" i="25"/>
  <c r="D75" i="25"/>
  <c r="D74" i="25"/>
  <c r="D69" i="25"/>
  <c r="D68" i="25"/>
  <c r="D66" i="25"/>
  <c r="D65" i="25"/>
  <c r="D64" i="25"/>
  <c r="D71" i="25" s="1"/>
  <c r="D59" i="25"/>
  <c r="D58" i="25"/>
  <c r="D57" i="25"/>
  <c r="D56" i="25"/>
  <c r="D55" i="25"/>
  <c r="D60" i="25" s="1"/>
  <c r="D54" i="25"/>
  <c r="D53" i="25"/>
  <c r="D49" i="25"/>
  <c r="D48" i="25"/>
  <c r="D47" i="25"/>
  <c r="D46" i="25"/>
  <c r="D45" i="25"/>
  <c r="D44" i="25"/>
  <c r="D43" i="25"/>
  <c r="D37" i="25"/>
  <c r="D36" i="25"/>
  <c r="D35" i="25"/>
  <c r="D40" i="25" s="1"/>
  <c r="D34" i="25"/>
  <c r="D33" i="25"/>
  <c r="D29" i="25"/>
  <c r="D27" i="25"/>
  <c r="D26" i="25"/>
  <c r="D25" i="25"/>
  <c r="D24" i="25"/>
  <c r="D23" i="25"/>
  <c r="D15" i="25"/>
  <c r="D14" i="25"/>
  <c r="D13" i="25"/>
  <c r="D20" i="25" s="1"/>
  <c r="J102" i="25"/>
  <c r="H40" i="25"/>
  <c r="G40" i="25"/>
  <c r="E40" i="25"/>
  <c r="H30" i="25"/>
  <c r="G30" i="25"/>
  <c r="J20" i="25"/>
  <c r="F20" i="25"/>
  <c r="I71" i="25"/>
  <c r="I60" i="25"/>
  <c r="I40" i="25"/>
  <c r="I30" i="25"/>
  <c r="I20" i="25"/>
  <c r="E20" i="25"/>
  <c r="G20" i="25"/>
  <c r="H20" i="25"/>
  <c r="E30" i="25"/>
  <c r="F30" i="25"/>
  <c r="J30" i="25"/>
  <c r="F40" i="25"/>
  <c r="J40" i="25"/>
  <c r="E50" i="25"/>
  <c r="F50" i="25"/>
  <c r="G50" i="25"/>
  <c r="H50" i="25"/>
  <c r="I50" i="25"/>
  <c r="J50" i="25"/>
  <c r="E60" i="25"/>
  <c r="F60" i="25"/>
  <c r="G60" i="25"/>
  <c r="H60" i="25"/>
  <c r="J60" i="25"/>
  <c r="E71" i="25"/>
  <c r="F71" i="25"/>
  <c r="G71" i="25"/>
  <c r="H71" i="25"/>
  <c r="J71" i="25"/>
  <c r="I81" i="25"/>
  <c r="E81" i="25"/>
  <c r="F81" i="25"/>
  <c r="G81" i="25"/>
  <c r="H81" i="25"/>
  <c r="J81" i="25"/>
  <c r="E91" i="25"/>
  <c r="F91" i="25"/>
  <c r="G91" i="25"/>
  <c r="H91" i="25"/>
  <c r="I91" i="25"/>
  <c r="J91" i="25"/>
  <c r="D106" i="25"/>
  <c r="E106" i="25"/>
  <c r="F106" i="25"/>
  <c r="G106" i="25"/>
  <c r="H106" i="25"/>
  <c r="I106" i="25"/>
  <c r="J106" i="25"/>
  <c r="D30" i="25"/>
  <c r="D102" i="25"/>
  <c r="D50" i="25"/>
</calcChain>
</file>

<file path=xl/comments1.xml><?xml version="1.0" encoding="utf-8"?>
<comments xmlns="http://schemas.openxmlformats.org/spreadsheetml/2006/main">
  <authors>
    <author>Woody</author>
  </authors>
  <commentList>
    <comment ref="L11" authorId="0" shapeId="0">
      <text>
        <r>
          <rPr>
            <b/>
            <sz val="8"/>
            <color indexed="8"/>
            <rFont val="Arial"/>
            <family val="2"/>
          </rPr>
          <t>* QUE se espera del alumno al termino  de la Asignatura.
* La redacción debe definir: A quién, verbo, condición.</t>
        </r>
      </text>
    </comment>
  </commentList>
</comments>
</file>

<file path=xl/sharedStrings.xml><?xml version="1.0" encoding="utf-8"?>
<sst xmlns="http://schemas.openxmlformats.org/spreadsheetml/2006/main" count="245" uniqueCount="152">
  <si>
    <t>ESTADÍA</t>
  </si>
  <si>
    <t>FÍSICA MODERNA</t>
  </si>
  <si>
    <t>CÁLCULO VECTORIAL</t>
  </si>
  <si>
    <t>CIENCIA E INGENIERÍA DE MATERIALES</t>
  </si>
  <si>
    <t xml:space="preserve">ALGEBRA LINEAL  </t>
  </si>
  <si>
    <t>INTRODUCCIÓN A NANOTECNOLOGÍA</t>
  </si>
  <si>
    <t>CÁLCULO DIFERENCIAL E INTEGRAL</t>
  </si>
  <si>
    <t>VALORES DEL SER</t>
  </si>
  <si>
    <t>INTELIGENCIA EMOCIONAL</t>
  </si>
  <si>
    <t>DESARROLLO INTERPERSONAL</t>
  </si>
  <si>
    <t>HABILIDADES DEL PENSAMIENTO</t>
  </si>
  <si>
    <t>HABILIDADES ORGANIZACIONALES</t>
  </si>
  <si>
    <t xml:space="preserve">ÉTICA PROFESIONAL </t>
  </si>
  <si>
    <t>INGLÉS I</t>
  </si>
  <si>
    <t>INGLÉS II</t>
  </si>
  <si>
    <t>INGLÉS III</t>
  </si>
  <si>
    <t>INGLÉS IV</t>
  </si>
  <si>
    <t>INGLÉS V</t>
  </si>
  <si>
    <t>INGLÉS VI</t>
  </si>
  <si>
    <t>INGLÉS VII</t>
  </si>
  <si>
    <t>INGLÉS VIII</t>
  </si>
  <si>
    <t>INGLÉS IX</t>
  </si>
  <si>
    <t>Nombre de la Universidad</t>
  </si>
  <si>
    <t>TIPO DE ASIGNATURAS</t>
  </si>
  <si>
    <t>INGENIERÍA EN NANOTECNOLOGÍA</t>
  </si>
  <si>
    <t>TR</t>
  </si>
  <si>
    <t>Asignaturas Transversales  (común a todas las carreras)</t>
  </si>
  <si>
    <t>Objetivo de la carrera</t>
  </si>
  <si>
    <t>CV</t>
  </si>
  <si>
    <t>15 semanas</t>
  </si>
  <si>
    <t>ES</t>
  </si>
  <si>
    <t>Asignaturas Específicas.</t>
  </si>
  <si>
    <t>Total de créditos de la carrera</t>
  </si>
  <si>
    <t>600 hrs. Académicas Cuatrimestre</t>
  </si>
  <si>
    <t>Total carrera 6000 hrs. Académicas</t>
  </si>
  <si>
    <t>Tipo</t>
  </si>
  <si>
    <t>ASIGNATURA</t>
  </si>
  <si>
    <t>HORAS / SEMANA</t>
  </si>
  <si>
    <t>HR. TEÓRICA   Presencial</t>
  </si>
  <si>
    <t>HR.  TEÓRICA      NO Presencial</t>
  </si>
  <si>
    <t>HR.  PRÁCTICA     Presencial</t>
  </si>
  <si>
    <t>HR.   PRÁCTICA    NO Presencial</t>
  </si>
  <si>
    <t>TOTAL DE HRS. CUATRIMESTRE</t>
  </si>
  <si>
    <t>Objetivo de la Asignatura</t>
  </si>
  <si>
    <t>Justificación de la Asignatura</t>
  </si>
  <si>
    <t>Primer Cuatrimestre</t>
  </si>
  <si>
    <t xml:space="preserve">El alumno será capaz de identificar y reconocer la naturaleza humana, así como la trascendencia de vivir los valores universales en todos los ámbitos del quehacer humano para su propio desarrollo y en función del bien común.
</t>
  </si>
  <si>
    <t>QUÍMICA INORGÁNICA</t>
  </si>
  <si>
    <t>Total</t>
  </si>
  <si>
    <t xml:space="preserve">Duración del cuatrimestre </t>
  </si>
  <si>
    <t>Segundo Cuatrimestre</t>
  </si>
  <si>
    <t xml:space="preserve">La finalidad de la asignatura consiste en llegar a comprender el significado y el modo de dotar de inteligencia a la emoción, una comprensión que, en sí misma, puede servir de gran ayuda, porque el hecho de tomar conciencia del dominio de los sentimientos puede tener un efecto similar al que provoca transformar el objeto de observación.
</t>
  </si>
  <si>
    <t>Tercer Cuatrimestre</t>
  </si>
  <si>
    <t xml:space="preserve">El idioma inglés como elemento esencial del desarrollo, asiste al individuo en la comunicación de sus necesidades reales y en el acceso a la información, misma que le facilitará la solución de problemas de su entorno o propios.
</t>
  </si>
  <si>
    <t xml:space="preserve">El desarrollo interpersonal permite que las personas tengan más recursos y elementos, como la capacidad de dialogar y negociar soluciones benéficas desde la igualdad, la justicia y la equidad para afrontar conflictos y problemas. Articulando voluntades para construir una trama social que detone relaciones significativas, duraderas y valiosas para el bien de la comunidad y no solo de la persona en lo individual.
</t>
  </si>
  <si>
    <t>Cuarto Cuatrimestre</t>
  </si>
  <si>
    <t xml:space="preserve">El alumno será capaz de abordar textos propios de su área de estudio, laboral y cultural a partir de su contexto inmediato, narrando, estableciendo planes y hablando de eventos en diferentes etapas de su vida. Así como dando consejos a terceros y hablando de situaciones reales e irreales; para comunicarse en un idioma extranjero. (A nivel A2 de acuerdo al Marco Común Europeo)
</t>
  </si>
  <si>
    <t>ESTANCIA I</t>
  </si>
  <si>
    <t>Quinto Cuatrimestre</t>
  </si>
  <si>
    <t xml:space="preserve">El alumno será capaz de expresar sus propios puntos de vista y reportar la opinión de terceras personas sobre temas diversos, señales internacionales y de costumbres para abordar en su conversación diversos temas culturales.
</t>
  </si>
  <si>
    <t>Sexto Cuatrimestre</t>
  </si>
  <si>
    <t xml:space="preserve">El alumno será capaz de reconocer el sentido de la ética como ciencia especulativamente practica del obrar humano que pretende la perfección y felicidad humana, así como, la reflexión acerca de las cuestiones éticas
básicas del hombre en función de su vida actual y de su futura vida profesional.
</t>
  </si>
  <si>
    <t>Séptimo Cuatrimestre</t>
  </si>
  <si>
    <t xml:space="preserve">El alumno será capaz de expresar sus ideas de manera clara y precisa sobre temas laborales, académicos, culturales y sociales, así como entablar conversaciones en diferentes contextos.
</t>
  </si>
  <si>
    <t xml:space="preserve">El poseer las habilidades lingüísticas constituye una ventaja dado que permite al alumno contar con argumentos para poder expresar opiniones sobre temas socio-culturales, laborales y académicos con base en argumentos claros y sólidos, además de tener la posibilidad de investigar y conocer aspectos de la vida social, académica y laboral en otros países lo que facilita la comprensión y valoración tanto de sus culturas como de la propia y promueve la comunicación e interacción basada en el respeto mutuo.
</t>
  </si>
  <si>
    <t>ESTANCIA II</t>
  </si>
  <si>
    <t xml:space="preserve">El alumno será capaz de interpretar información presentada en diversos medios de comunicación y generar textos expresando ideas y opiniones sobre asuntos habituales y de su especialidad.
</t>
  </si>
  <si>
    <t xml:space="preserve">Para poder establecer una comunicación efectiva de forma oral y/o escrita con hablantes nativos en el idioma inglés en los contextos social, laboral, académico, entre otros, es importante que el estudiante posea las competencias lingüísticas que le permitan participar en una conversación fluida y clara sobre temas de diversa índole; comprender la información presentada en los medios de comunicación; seguir las líneas argumentales de textos diversos; y comprender y producir artículos, ensayos, manuales e informes de carácter técnico.
</t>
  </si>
  <si>
    <t>Noveno Cuatrimestre</t>
  </si>
  <si>
    <t>El alumno será capaz de interpretar, explicar e intercambiar información relevante de textos especializados así como de comunicarse de forma oral y escrita en contextos académicos y laborales.</t>
  </si>
  <si>
    <t>Décimo Cuatrimestre</t>
  </si>
  <si>
    <t>VISIÓN EMPRESARIAL</t>
  </si>
  <si>
    <t>GESTIÓN DE PROYECTOS</t>
  </si>
  <si>
    <t>MÉTODOS QUÍMICOS DE SÍNTESIS DE NANOMATERIALES</t>
  </si>
  <si>
    <t>ADMINISTRACIÓN Y CONTABILIDAD</t>
  </si>
  <si>
    <t>FÍSICA DEL ESTADO SÓLIDO</t>
  </si>
  <si>
    <t>BIOQUÍMICA</t>
  </si>
  <si>
    <t>FISICOQUÍMICA</t>
  </si>
  <si>
    <t>El alumno será capaz de manejar, comunicar y comprender ideas y/o textos simples abordando eventos cotidianos con bajo nivel de complejidad haciendo uso de la información de su entorno.</t>
  </si>
  <si>
    <t>El aprendizaje de un segundo idioma como el inglés es un aspecto importante para el desarrollo profesional del estudiante. Para tal fin es necesario, dotarlo de habilidades que le permitan ser competentes, que le permita enfrentar e involucrarse en la dinámica de la globalización.</t>
  </si>
  <si>
    <t xml:space="preserve">Existe la necesidad de fomentar el pensamiento crítico en los alumnos de nivel universitario que les permita desarrollar habilidades concretas e diferenciales para la solución de problemas cotidianos.
</t>
  </si>
  <si>
    <t xml:space="preserve">El alumno será capaz de comprender participar en el ámbito laboral, través de la realización de proyectos de cooperación definidos con empresas del entorno, para que desarrolle las competencias del perfil profesional del Ingeniero en Nanotecnología y obtenga experiencia profesional. </t>
  </si>
  <si>
    <t>Asignaturas de Columna Vertebral (común al grupo de carreras)</t>
  </si>
  <si>
    <t xml:space="preserve">La comprensión y manejo del idioma inglés potenciará el desarrollo, cualquiera que sea el terreno social o laboral en que el alumno deba desenvolverse. Para tal fin es necesario, dotarlo de habilidades que le permitan ser competentes, que le permita enfrentar e involucrarse en la dinámica de la globalización.
</t>
  </si>
  <si>
    <t xml:space="preserve">El alumno será capaz de manejar, comunicar y comprender ideas y/o textos simples abordando eventos cotidianos con bajo nivel de complejidad haciendo uso de las herramientas de su entorno.
</t>
  </si>
  <si>
    <t xml:space="preserve">Para continuar con la formación del alumno es necesario que exprese de una forma correcta de sus experiencias de hasta esta etapa de su vida. Después de haber adquirido las competencias requeridas del nivel III, es el momento preciso para desarrollar una buena fluidez haciendo uso de las diferentes estructuras gramaticales aprendidas.
</t>
  </si>
  <si>
    <t xml:space="preserve">El alumno será capaz de integrar las herramientas de pensamiento concreto e inferencia a través del aprendizaje por descubrimiento y la práctica sistemática para desarrollar estructuras mentales que les permitan aplicar el pensamiento crítico y resolver problemas de manera creativa.
</t>
  </si>
  <si>
    <t xml:space="preserve">El alumno será capaz de entablar comunicación usando estructuras más complejas de la lengua y aplicando el registro propio del ámbito académico, social y laboral para comunicarse de manera efectiva con sus interlocutores en distintas áreas a nivel A2 de acuerdo al Marco Común Europeo.
</t>
  </si>
  <si>
    <t xml:space="preserve">El aprendizaje del inglés como lengua extranjera permite a los estudiantes desarrollar su conocimiento y enfatizar sus competencias comunicativas propias de su área de estudio; y enfrentar las condiciones comunicativas del mundo actual.
</t>
  </si>
  <si>
    <t xml:space="preserve">El propósito es el de servir de guía para el pensamiento y consejo para la acción de nuestros alumnos en esta época en la que es común la relajación ética y moral de la sociedad y el actuar profesional.
</t>
  </si>
  <si>
    <t>Octavo Cuatrimestre</t>
  </si>
  <si>
    <t>MÉTODOS NUMÉRICOS</t>
  </si>
  <si>
    <t>Nombre del programa educativo</t>
  </si>
  <si>
    <t>QUÍMICA ÓRGANICA</t>
  </si>
  <si>
    <t xml:space="preserve">MICROSCOPÍAS DE NANOMATERIALES </t>
  </si>
  <si>
    <t>Numero de Créditos</t>
  </si>
  <si>
    <t>El alumno construirá relaciones efectivas, desde la comunicación y el diálogo, para abrir espacios hacia una auténtica humanización que hace referencia a la autorrealización.</t>
  </si>
  <si>
    <t>El alumno será conocerá la inteligencia emocional para aplicarla como herramienta práctica en la vida, y que  le permita manejar sus  emociones inteligentemente y de esta manera elevar la calidad de sus relaciones consigo mismo y con los demás.</t>
  </si>
  <si>
    <t>Es importante aprender e inculcar a todo ser humano, que el valor positivo de una acción humana, depende de las consecuencias y repercusiones que se causen a nivel personal y social. La punibilidad no estriba solamente en la realización de un delito, sino también dejando de hacer el bien pudiéndolo hacer.</t>
  </si>
  <si>
    <t>El alumno será capaz de dar y solicitar información personal y del entorno con acciones simples, de textos breves y sencillos, a través de la práctica de las cuatro habilidades comunicativas haciendo uso de las funciones gramaticales del idioma inglés de acuerdo al nivel A1 del marco común Europeo.</t>
  </si>
  <si>
    <t xml:space="preserve">El alumno ya ha adquirido el conocimiento para expresar diferentes etapas de su vida. Es el tiempo preciso para entablar conversaciones de diversas culturas, especialmente las de habla inglesa comparandola con la propia aplicando las competencias de dicho idioma, incluyendo tópicos del área laboral y de tradiciones.
</t>
  </si>
  <si>
    <t xml:space="preserve">Es fundamental para un profesionista tener la habilidad de poder exponer y explicar en inglés, las competencias adquiridas durante su periodo de formación universitaria que le permitan integrarse al sector productivo actual en el que la tecnología juega un papel vital, así como ser capaz de usar el lenguaje con eficacia para persuadir y negociar asuntos dentro de diferentes contextos como el social, laboral y académico.
</t>
  </si>
  <si>
    <t>Para lograr una formación más real e integral, el modelo educativo de las Universidades Politécnicas establece una estrecha vinculación con las empresas del entorno regional, a través de visitas a empresas, conferencias con expertos, estancias y estadías en organizaciones del sector productivo y social. Para lo cual en el modelo educativo de las Universidades Politécnicas, se establece que los alumnos realizarán una estadía en el último cuatrimestre, con el propósito de preparar a los futuros profesionistas con experiencia profesional, y conscientes de los problemas y necesidades del sector productivo.</t>
  </si>
  <si>
    <t>DISEÑO Y OPTIMIZACIÓN DE LOS PROCESOS</t>
  </si>
  <si>
    <t>MICRO Y BIOSENSORES</t>
  </si>
  <si>
    <t>MODELADO DE MICROSISTEMAS</t>
  </si>
  <si>
    <t>ELECTRONICA DIGITAL</t>
  </si>
  <si>
    <t>PROGRAMACION DE MICROCONTROLADORES</t>
  </si>
  <si>
    <t>NANO ELECTRO MECANISMOS (NEMS)</t>
  </si>
  <si>
    <t xml:space="preserve">FUNDAMENTOS DE BIOLOGIA </t>
  </si>
  <si>
    <t>OP</t>
  </si>
  <si>
    <t>Asignaturas Optativas</t>
  </si>
  <si>
    <t>Formar ingenieros con las capacidades y competencias de calidad internacional para diseñar, producir e implementar Nanotecnología, a fin de resolver problemas del sector productivo y social de una manera innovadora, con principios éticos y visión de sustentabilidad.</t>
  </si>
  <si>
    <t>FÍSICA</t>
  </si>
  <si>
    <t>PRECÁLCULO</t>
  </si>
  <si>
    <t>ELECTROMAGNETISMO</t>
  </si>
  <si>
    <t>TOPICOS DE NANOCIENCIAS Y NANOTECNOLOGÍA</t>
  </si>
  <si>
    <t>ECUACIONES DIFERENCIALES ORDINARIAS</t>
  </si>
  <si>
    <t>ESTRUCTURA Y PROPIEDADES DE NANOMATERIALES</t>
  </si>
  <si>
    <t>DISEÑO DE EXPERIMENTOS</t>
  </si>
  <si>
    <t>BIOLOGIA CELULAR Y MOLECULAR</t>
  </si>
  <si>
    <t>MÉTODOS FÍSICOS DE SÍNTESIS DE NANOMATERIALES</t>
  </si>
  <si>
    <t>BIOFÍSICA</t>
  </si>
  <si>
    <t>QUÍMICA COMPUTACIONAL</t>
  </si>
  <si>
    <t>CONTROL DE CALIDAD</t>
  </si>
  <si>
    <t>FENÓMENOS DE TRANSPORTE</t>
  </si>
  <si>
    <t>SIMULACIÓN DE SUPERFICIES</t>
  </si>
  <si>
    <t>NANOBIOMATERIALES</t>
  </si>
  <si>
    <t xml:space="preserve">ESPECTROSCOPÍAS DE NANOMATERIALES </t>
  </si>
  <si>
    <t>OPTATIVA I</t>
  </si>
  <si>
    <t>OPTATIVA II</t>
  </si>
  <si>
    <t>PROYECTO INTEGRADOR EN NANOTECNOLOGÍA</t>
  </si>
  <si>
    <t>NANOPREVENCIÓN</t>
  </si>
  <si>
    <t>OPTATIVA III</t>
  </si>
  <si>
    <t>OPTATIVA IV</t>
  </si>
  <si>
    <t xml:space="preserve">UNIVERSIDAD POLITÉCNICA DEL VALLE DE MÉXICO, UNIVERSIDAD POLITÉCNICA DE SINALOA, UNIVERSIDAD POLITÉCNICA DE TAPACHULA
INGENIERÍA EN NANOTECNOLOGÍA
PLAN DE ESTUDIOS </t>
  </si>
  <si>
    <t>VIGENCIA: SEPTIEMBRE 2018</t>
  </si>
  <si>
    <t>UNIVERSIDAD POLITÉCNICA DEL VALLE DE MÉXICO, UNIVERSIDAD POLITÉCNICA DE SINALOA, UNIVERSIDAD POLITÉCNICA DE TAPACHULA</t>
  </si>
  <si>
    <t>Debido a la cantidad cada más vez creciente  de productos tecnológicos que incorporan nanomateriales o materiales nanoestructurados para mejorar el rendimiento, la eficiencia y durabilidad o sus propiedades, en campos tan diversos como la construcción, la energía, la catálisis, la microelectrónica, plásticos, recubrimientos, pinturas, textiles, cosméticos y alimentos, es importante, identificar, conocer y evaluar la exposición laboral de los trabajadores y usuarios finales para proponer medidas preventivas que nos aporten suficiente confianza en el uso de dichos productos.</t>
  </si>
  <si>
    <t>Elaborar estrategias de identificación, evaluación y contención en todo el ciclo de vida de un nanomaterial con la consiguiente mejora en las condiciones de seguridad y salud en el trabajo y el entorno.</t>
  </si>
  <si>
    <t xml:space="preserve">El alumno será capaz de desarrollar sistemas embebidos mediante la programación de microcontroladores e integracion de circuitos logicos, para el manejo y/o desarrollo de nuevas aplicaciones nanotecnologicas. </t>
  </si>
  <si>
    <t xml:space="preserve">El alumno será capaz de abstraer propiedades de objetos multidimensionales mediante el cálculo diferencial e integral de varias variables para aplicarlo a situaciones de la ingeniería.
</t>
  </si>
  <si>
    <t>El estudio de cálculo vectorial dará a los alumnos de ingeniería en nanotecnología una herramienta matemática poderosa y base fundamental para la comprensión de otras asignaturas dentro del plan curricular; permitirá también modelar fenómenos en distintas áreas de conocimiento como la física, química e ingeniería y enfocarlos a distintas aplicaciones de la industria.</t>
  </si>
  <si>
    <t xml:space="preserve">El alumno será capaz de diseñar y construir circuitos digitales combinatorios y secuenciales para resolver problemas de ingeniería, utilizando fundamentos teóricos y técnicas experimentales. 
</t>
  </si>
  <si>
    <t xml:space="preserve">El proposito de esta materia es brindar conocimientos solidos sobre los fundamentos de la tecnología digital, los cuales pueden implementarse en procesos autonomos de control en ingeniería. </t>
  </si>
  <si>
    <t xml:space="preserve">Con esta materia se pretende proporcionar el conocimiento y las herramientas necesarias para que el alumno pueda desarrollar sistemas embebidos enfocados a control de aplicaciones y sistemas nanotecnologicos. </t>
  </si>
  <si>
    <t xml:space="preserve">El alumno será capaz de describir, analizar y aplicar los principios y leyes fundamentales de la mecánica cuántica y estadística sobre sistemas físicos de la materia condensada.
</t>
  </si>
  <si>
    <t>La Física del Estado Sólido constituye la base teórica de la Ciencia de los Materiales y la Nanociencia ya que comprende los conocimientos necesarios para que los estudiantes entiendan las propiedades  de los materiales sólidos a gran escala a partir de sus propiedades a micro y nano escala.</t>
  </si>
  <si>
    <t>El alumno sera capaz de analizar imágenes de diversos nanomateriales mediante el uso del microscopio electrónico de barrido, el microscopio electrónico de transmisión y el microscopio de fuerza atómica.</t>
  </si>
  <si>
    <t>Los microscopios electrónicos y de fuerza atómica permiten analizar las características morfológicas, estructurales y de composición, las cuales determinan las propiedades de los nanomateriales. Estos microscopios se utilizan ampliamente en nanotecnología, biología, medicina y ciencia forense.</t>
  </si>
  <si>
    <t>El alumno será capaz de reconocer los fundamentos de la interacción entre los nanomateriales y la materia biológica así como identificar  las aplicaciones actuales y los nuevos desarrollos.</t>
  </si>
  <si>
    <t>Los bionanomateriales tienen aplicaciones potenciales en la diversas áreas de la nanotecnología y la medicina,  entre esos materiales se encuentran nuevas fibras, sensores, adhesivos y materiales generadores de energía, etc. Estos tipos de nuevos materiales pueden permitir la fabricación de dispositivos complejos, inclusive en condiciones experimentales moderadas y de manera ecológica, como a temperatura ambiente y en condiciones acuosas.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</si>
</sst>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1"/>
      <color theme="1"/>
      <name val="Calibri"/>
      <family val="2"/>
      <scheme val="minor"/>
    </font>
    <font>
      <sz val="10"/>
      <name val="Arial"/>
      <family val="2"/>
    </font>
    <font>
      <sz val="9"/>
      <name val="Arial"/>
      <family val="2"/>
    </font>
    <font>
      <sz val="11"/>
      <name val="Arial"/>
      <family val="2"/>
    </font>
    <font>
      <sz val="10"/>
      <name val="Franklin Gothic Book"/>
      <family val="2"/>
    </font>
    <font>
      <b/>
      <sz val="16"/>
      <name val="Franklin Gothic Book"/>
      <family val="2"/>
    </font>
    <font>
      <b/>
      <sz val="12"/>
      <name val="Franklin Gothic Book"/>
      <family val="2"/>
    </font>
    <font>
      <sz val="10"/>
      <color indexed="8"/>
      <name val="Franklin Gothic Book"/>
      <family val="2"/>
    </font>
    <font>
      <sz val="11"/>
      <name val="Franklin Gothic Book"/>
      <family val="2"/>
    </font>
    <font>
      <sz val="9"/>
      <name val="Franklin Gothic Book"/>
      <family val="2"/>
    </font>
    <font>
      <b/>
      <sz val="9"/>
      <color indexed="8"/>
      <name val="Franklin Gothic Book"/>
      <family val="2"/>
    </font>
    <font>
      <sz val="12"/>
      <name val="Franklin Gothic Book"/>
      <family val="2"/>
    </font>
    <font>
      <b/>
      <sz val="10"/>
      <color indexed="8"/>
      <name val="Franklin Gothic Book"/>
      <family val="2"/>
    </font>
    <font>
      <b/>
      <sz val="10"/>
      <color indexed="10"/>
      <name val="Franklin Gothic Book"/>
      <family val="2"/>
    </font>
    <font>
      <b/>
      <sz val="10"/>
      <name val="Franklin Gothic Book"/>
      <family val="2"/>
    </font>
    <font>
      <i/>
      <sz val="10"/>
      <name val="Franklin Gothic Book"/>
      <family val="2"/>
    </font>
    <font>
      <b/>
      <sz val="11"/>
      <name val="Franklin Gothic Book"/>
      <family val="2"/>
    </font>
    <font>
      <b/>
      <sz val="11"/>
      <color indexed="8"/>
      <name val="Franklin Gothic Book"/>
      <family val="2"/>
    </font>
    <font>
      <b/>
      <sz val="8"/>
      <color indexed="8"/>
      <name val="Arial"/>
      <family val="2"/>
    </font>
    <font>
      <b/>
      <sz val="8"/>
      <color indexed="8"/>
      <name val="Franklin Gothic Book"/>
      <family val="2"/>
    </font>
    <font>
      <sz val="11"/>
      <name val="Calibri"/>
      <family val="2"/>
    </font>
    <font>
      <sz val="8"/>
      <name val="Franklin Gothic Book"/>
      <family val="2"/>
    </font>
    <font>
      <sz val="11"/>
      <color rgb="FF006100"/>
      <name val="Calibri"/>
      <family val="2"/>
      <scheme val="minor"/>
    </font>
    <font>
      <sz val="10"/>
      <color theme="1"/>
      <name val="Franklin Gothic Book"/>
      <family val="2"/>
    </font>
    <font>
      <sz val="11"/>
      <color theme="1"/>
      <name val="Calibri"/>
      <family val="2"/>
    </font>
  </fonts>
  <fills count="11">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indexed="22"/>
        <bgColor indexed="26"/>
      </patternFill>
    </fill>
    <fill>
      <patternFill patternType="solid">
        <fgColor rgb="FFC6EFCE"/>
      </patternFill>
    </fill>
    <fill>
      <patternFill patternType="solid">
        <fgColor theme="0"/>
        <bgColor indexed="64"/>
      </patternFill>
    </fill>
    <fill>
      <patternFill patternType="solid">
        <fgColor rgb="FFFFC000"/>
        <bgColor indexed="64"/>
      </patternFill>
    </fill>
  </fills>
  <borders count="50">
    <border>
      <left/>
      <right/>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medium">
        <color indexed="64"/>
      </right>
      <top style="medium">
        <color indexed="64"/>
      </top>
      <bottom style="medium">
        <color indexed="8"/>
      </bottom>
      <diagonal/>
    </border>
    <border>
      <left style="medium">
        <color indexed="64"/>
      </left>
      <right style="thin">
        <color indexed="8"/>
      </right>
      <top style="medium">
        <color indexed="64"/>
      </top>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8"/>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medium">
        <color indexed="8"/>
      </bottom>
      <diagonal/>
    </border>
    <border>
      <left/>
      <right style="medium">
        <color indexed="8"/>
      </right>
      <top/>
      <bottom/>
      <diagonal/>
    </border>
  </borders>
  <cellStyleXfs count="5">
    <xf numFmtId="0" fontId="0" fillId="0" borderId="0"/>
    <xf numFmtId="0" fontId="23" fillId="8" borderId="0" applyNumberFormat="0" applyBorder="0" applyAlignment="0" applyProtection="0"/>
    <xf numFmtId="0" fontId="2" fillId="0" borderId="0"/>
    <xf numFmtId="0" fontId="2" fillId="0" borderId="0"/>
    <xf numFmtId="0" fontId="2" fillId="0" borderId="0"/>
  </cellStyleXfs>
  <cellXfs count="174">
    <xf numFmtId="0" fontId="0" fillId="0" borderId="0" xfId="0"/>
    <xf numFmtId="0" fontId="5" fillId="0" borderId="0" xfId="0" applyFont="1"/>
    <xf numFmtId="0" fontId="5" fillId="0" borderId="0" xfId="3" applyFont="1" applyAlignment="1">
      <alignment wrapText="1"/>
    </xf>
    <xf numFmtId="0" fontId="12" fillId="0" borderId="0" xfId="3" applyFont="1" applyAlignment="1">
      <alignment horizontal="center" wrapText="1"/>
    </xf>
    <xf numFmtId="0" fontId="2" fillId="0" borderId="0" xfId="3" applyFont="1" applyAlignment="1">
      <alignment wrapText="1"/>
    </xf>
    <xf numFmtId="0" fontId="2" fillId="0" borderId="0" xfId="3" applyFont="1" applyAlignment="1">
      <alignment horizontal="center" wrapText="1"/>
    </xf>
    <xf numFmtId="0" fontId="5" fillId="0" borderId="0" xfId="3" applyFont="1" applyFill="1" applyAlignment="1">
      <alignment horizontal="center" wrapText="1"/>
    </xf>
    <xf numFmtId="0" fontId="5" fillId="0" borderId="0" xfId="3" applyFont="1" applyFill="1" applyAlignment="1">
      <alignment wrapText="1"/>
    </xf>
    <xf numFmtId="0" fontId="5" fillId="2" borderId="0" xfId="3" applyFont="1" applyFill="1" applyAlignment="1">
      <alignment wrapText="1"/>
    </xf>
    <xf numFmtId="0" fontId="5" fillId="0" borderId="0" xfId="3" applyFont="1" applyAlignment="1">
      <alignment vertical="center" wrapText="1"/>
    </xf>
    <xf numFmtId="0" fontId="5" fillId="0" borderId="0" xfId="3" applyFont="1" applyFill="1" applyAlignment="1">
      <alignment vertical="center" wrapText="1"/>
    </xf>
    <xf numFmtId="0" fontId="8" fillId="3" borderId="1" xfId="3" applyFont="1" applyFill="1" applyBorder="1" applyAlignment="1">
      <alignment vertical="center" wrapText="1"/>
    </xf>
    <xf numFmtId="0" fontId="8" fillId="3" borderId="2" xfId="3" applyFont="1" applyFill="1" applyBorder="1" applyAlignment="1">
      <alignment horizontal="center" vertical="center" wrapText="1"/>
    </xf>
    <xf numFmtId="0" fontId="13" fillId="3" borderId="3" xfId="3" applyFont="1" applyFill="1" applyBorder="1" applyAlignment="1">
      <alignment vertical="center" wrapText="1"/>
    </xf>
    <xf numFmtId="0" fontId="8" fillId="3" borderId="4" xfId="3" applyFont="1" applyFill="1" applyBorder="1" applyAlignment="1">
      <alignment horizontal="center" vertical="center" wrapText="1"/>
    </xf>
    <xf numFmtId="0" fontId="8" fillId="0" borderId="0" xfId="3" applyFont="1" applyFill="1" applyBorder="1" applyAlignment="1">
      <alignment vertical="center" wrapText="1"/>
    </xf>
    <xf numFmtId="0" fontId="8" fillId="0" borderId="0" xfId="3" applyFont="1" applyAlignment="1">
      <alignment horizontal="center" vertical="center" wrapText="1"/>
    </xf>
    <xf numFmtId="0" fontId="14" fillId="0" borderId="0" xfId="3" applyFont="1" applyFill="1" applyAlignment="1">
      <alignment wrapText="1"/>
    </xf>
    <xf numFmtId="0" fontId="5" fillId="9" borderId="0" xfId="3" applyFont="1" applyFill="1" applyAlignment="1">
      <alignment wrapText="1"/>
    </xf>
    <xf numFmtId="0" fontId="15" fillId="9" borderId="0" xfId="3" applyFont="1" applyFill="1" applyAlignment="1">
      <alignment wrapText="1"/>
    </xf>
    <xf numFmtId="0" fontId="8" fillId="0" borderId="0" xfId="3" applyFont="1" applyAlignment="1">
      <alignment vertical="center" wrapText="1"/>
    </xf>
    <xf numFmtId="0" fontId="5" fillId="0" borderId="0" xfId="3" applyFont="1" applyBorder="1" applyAlignment="1">
      <alignment vertical="center" wrapText="1"/>
    </xf>
    <xf numFmtId="0" fontId="8" fillId="2" borderId="0" xfId="3" applyFont="1" applyFill="1" applyBorder="1" applyAlignment="1">
      <alignment vertical="center" wrapText="1"/>
    </xf>
    <xf numFmtId="0" fontId="13" fillId="0" borderId="0" xfId="3" applyFont="1" applyFill="1" applyBorder="1" applyAlignment="1">
      <alignment vertical="center" wrapText="1"/>
    </xf>
    <xf numFmtId="0" fontId="8" fillId="0" borderId="0" xfId="3" applyFont="1" applyFill="1" applyBorder="1" applyAlignment="1">
      <alignment horizontal="center" vertical="center" wrapText="1"/>
    </xf>
    <xf numFmtId="0" fontId="8" fillId="0" borderId="0" xfId="3" applyFont="1" applyFill="1" applyAlignment="1">
      <alignment horizontal="right" vertical="center" wrapText="1"/>
    </xf>
    <xf numFmtId="0" fontId="8" fillId="0" borderId="0" xfId="3" applyFont="1" applyFill="1" applyAlignment="1">
      <alignment horizontal="center" vertical="center" wrapText="1"/>
    </xf>
    <xf numFmtId="0" fontId="16" fillId="0" borderId="0" xfId="3" applyFont="1" applyAlignment="1">
      <alignment vertical="center" wrapText="1"/>
    </xf>
    <xf numFmtId="0" fontId="8" fillId="5" borderId="1" xfId="3" applyFont="1" applyFill="1" applyBorder="1" applyAlignment="1">
      <alignment horizontal="center" vertical="center" wrapText="1"/>
    </xf>
    <xf numFmtId="0" fontId="8" fillId="5" borderId="2" xfId="3" applyFont="1" applyFill="1" applyBorder="1" applyAlignment="1">
      <alignment horizontal="center" vertical="center" wrapText="1"/>
    </xf>
    <xf numFmtId="0" fontId="8" fillId="5" borderId="2" xfId="3" applyFont="1" applyFill="1" applyBorder="1" applyAlignment="1">
      <alignment horizontal="right" vertical="center" wrapText="1"/>
    </xf>
    <xf numFmtId="0" fontId="8" fillId="0" borderId="5" xfId="3" applyFont="1" applyBorder="1" applyAlignment="1">
      <alignment horizontal="center" vertical="center" wrapText="1"/>
    </xf>
    <xf numFmtId="0" fontId="5" fillId="0" borderId="0" xfId="3" applyFont="1" applyBorder="1" applyAlignment="1">
      <alignment wrapText="1"/>
    </xf>
    <xf numFmtId="0" fontId="8" fillId="3" borderId="6" xfId="3" applyFont="1" applyFill="1" applyBorder="1" applyAlignment="1">
      <alignment horizontal="center" vertical="center" wrapText="1"/>
    </xf>
    <xf numFmtId="0" fontId="14" fillId="4" borderId="0" xfId="3" applyFont="1" applyFill="1" applyAlignment="1">
      <alignment wrapText="1"/>
    </xf>
    <xf numFmtId="0" fontId="10" fillId="0" borderId="0" xfId="3" applyFont="1" applyAlignment="1">
      <alignment horizontal="center" vertical="center" wrapText="1"/>
    </xf>
    <xf numFmtId="0" fontId="17" fillId="5" borderId="7" xfId="3" applyFont="1" applyFill="1" applyBorder="1" applyAlignment="1">
      <alignment horizontal="center" vertical="center" wrapText="1"/>
    </xf>
    <xf numFmtId="0" fontId="17" fillId="5" borderId="8" xfId="3" applyFont="1" applyFill="1" applyBorder="1" applyAlignment="1">
      <alignment horizontal="center" vertical="center" wrapText="1"/>
    </xf>
    <xf numFmtId="0" fontId="17" fillId="0" borderId="0" xfId="3" applyFont="1" applyFill="1" applyAlignment="1">
      <alignment horizontal="center" vertical="center" wrapText="1"/>
    </xf>
    <xf numFmtId="0" fontId="18" fillId="5" borderId="1" xfId="3" applyFont="1" applyFill="1" applyBorder="1" applyAlignment="1">
      <alignment horizontal="center" vertical="center" wrapText="1" shrinkToFit="1"/>
    </xf>
    <xf numFmtId="0" fontId="18" fillId="5" borderId="2" xfId="3" applyFont="1" applyFill="1" applyBorder="1" applyAlignment="1">
      <alignment horizontal="center" vertical="center" wrapText="1" shrinkToFit="1"/>
    </xf>
    <xf numFmtId="0" fontId="18" fillId="5" borderId="2" xfId="3" applyFont="1" applyFill="1" applyBorder="1" applyAlignment="1">
      <alignment horizontal="center" vertical="center" wrapText="1"/>
    </xf>
    <xf numFmtId="0" fontId="18" fillId="5" borderId="5" xfId="3" applyFont="1" applyFill="1" applyBorder="1" applyAlignment="1">
      <alignment horizontal="center" vertical="center" wrapText="1"/>
    </xf>
    <xf numFmtId="0" fontId="7" fillId="3" borderId="9" xfId="3" applyFont="1" applyFill="1" applyBorder="1" applyAlignment="1">
      <alignment horizontal="center" vertical="center" wrapText="1" shrinkToFit="1"/>
    </xf>
    <xf numFmtId="0" fontId="8" fillId="0" borderId="0" xfId="3" applyFont="1" applyBorder="1" applyAlignment="1">
      <alignment wrapText="1"/>
    </xf>
    <xf numFmtId="2" fontId="8" fillId="0" borderId="0" xfId="3" applyNumberFormat="1" applyFont="1" applyBorder="1" applyAlignment="1">
      <alignment wrapText="1"/>
    </xf>
    <xf numFmtId="0" fontId="13" fillId="0" borderId="0" xfId="3" applyFont="1" applyBorder="1" applyAlignment="1">
      <alignment wrapText="1"/>
    </xf>
    <xf numFmtId="0" fontId="8" fillId="0" borderId="0" xfId="3" applyFont="1" applyAlignment="1">
      <alignment wrapText="1"/>
    </xf>
    <xf numFmtId="0" fontId="8" fillId="0" borderId="0" xfId="3" applyFont="1" applyAlignment="1">
      <alignment horizontal="center" wrapText="1"/>
    </xf>
    <xf numFmtId="0" fontId="12" fillId="0" borderId="0" xfId="3" applyFont="1" applyAlignment="1">
      <alignment wrapText="1"/>
    </xf>
    <xf numFmtId="0" fontId="7" fillId="0" borderId="0" xfId="3" applyFont="1" applyAlignment="1">
      <alignment wrapText="1"/>
    </xf>
    <xf numFmtId="0" fontId="15" fillId="0" borderId="0" xfId="3" applyFont="1" applyAlignment="1">
      <alignment wrapText="1"/>
    </xf>
    <xf numFmtId="0" fontId="12" fillId="0" borderId="0" xfId="3" applyFont="1" applyAlignment="1">
      <alignment horizontal="right" wrapText="1"/>
    </xf>
    <xf numFmtId="17" fontId="5" fillId="0" borderId="0" xfId="3" applyNumberFormat="1" applyFont="1" applyAlignment="1">
      <alignment vertical="center" wrapText="1"/>
    </xf>
    <xf numFmtId="0" fontId="20" fillId="3" borderId="4" xfId="3"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3"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xf>
    <xf numFmtId="0" fontId="24" fillId="0" borderId="0" xfId="0" applyFont="1" applyFill="1"/>
    <xf numFmtId="0" fontId="5" fillId="9" borderId="10"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25" xfId="0" applyFont="1" applyFill="1" applyBorder="1" applyAlignment="1">
      <alignment horizontal="center" vertical="center" wrapText="1"/>
    </xf>
    <xf numFmtId="0" fontId="5" fillId="9" borderId="12" xfId="0" applyFont="1" applyFill="1" applyBorder="1" applyAlignment="1">
      <alignment horizontal="center" vertical="center"/>
    </xf>
    <xf numFmtId="0" fontId="5" fillId="9" borderId="26" xfId="0" applyFont="1" applyFill="1" applyBorder="1" applyAlignment="1">
      <alignment horizontal="center" vertical="center"/>
    </xf>
    <xf numFmtId="0" fontId="5" fillId="9" borderId="27" xfId="0" applyFont="1" applyFill="1" applyBorder="1" applyAlignment="1">
      <alignment horizontal="center" vertical="center" wrapText="1"/>
    </xf>
    <xf numFmtId="0" fontId="5" fillId="9" borderId="15" xfId="0"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13" fillId="3" borderId="5" xfId="3" applyFont="1" applyFill="1" applyBorder="1" applyAlignment="1">
      <alignment vertical="center" wrapText="1"/>
    </xf>
    <xf numFmtId="0" fontId="5" fillId="0" borderId="28" xfId="3" applyFont="1" applyBorder="1" applyAlignment="1">
      <alignment horizontal="center" vertical="center" wrapText="1" shrinkToFi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8" fillId="6" borderId="31" xfId="3" applyFont="1" applyFill="1" applyBorder="1" applyAlignment="1">
      <alignment horizontal="center" vertical="center" wrapText="1"/>
    </xf>
    <xf numFmtId="0" fontId="8" fillId="5" borderId="32" xfId="3" applyFont="1" applyFill="1" applyBorder="1" applyAlignment="1">
      <alignment horizontal="right" vertical="center" wrapText="1"/>
    </xf>
    <xf numFmtId="0" fontId="8" fillId="5" borderId="32" xfId="3" applyFont="1" applyFill="1" applyBorder="1" applyAlignment="1">
      <alignment horizontal="center" vertical="center" wrapText="1"/>
    </xf>
    <xf numFmtId="0" fontId="8" fillId="7" borderId="32" xfId="3" applyFont="1" applyFill="1" applyBorder="1" applyAlignment="1">
      <alignment horizontal="center" vertical="center" wrapText="1"/>
    </xf>
    <xf numFmtId="0" fontId="8" fillId="7" borderId="33" xfId="3" applyFont="1" applyFill="1" applyBorder="1" applyAlignment="1">
      <alignment horizontal="center" vertical="center" wrapText="1"/>
    </xf>
    <xf numFmtId="0" fontId="5" fillId="0" borderId="30" xfId="1" applyFont="1" applyFill="1" applyBorder="1" applyAlignment="1">
      <alignment horizontal="center" vertical="center"/>
    </xf>
    <xf numFmtId="0" fontId="5" fillId="0" borderId="14" xfId="1" applyFont="1" applyFill="1" applyBorder="1" applyAlignment="1">
      <alignment horizontal="center" vertical="center" wrapText="1"/>
    </xf>
    <xf numFmtId="0" fontId="5" fillId="0" borderId="0" xfId="1" applyFont="1" applyFill="1"/>
    <xf numFmtId="0" fontId="5" fillId="9" borderId="34" xfId="0" applyFont="1" applyFill="1" applyBorder="1" applyAlignment="1">
      <alignment horizontal="center" vertical="center"/>
    </xf>
    <xf numFmtId="0" fontId="5" fillId="9" borderId="35" xfId="0" applyFont="1" applyFill="1" applyBorder="1" applyAlignment="1">
      <alignment horizontal="center" vertical="center"/>
    </xf>
    <xf numFmtId="0" fontId="5" fillId="0" borderId="34" xfId="0" applyFont="1" applyBorder="1" applyAlignment="1">
      <alignment horizontal="justify" vertical="top" wrapText="1"/>
    </xf>
    <xf numFmtId="0" fontId="5" fillId="0" borderId="35" xfId="0" applyFont="1" applyBorder="1" applyAlignment="1">
      <alignment horizontal="justify" vertical="top" wrapText="1"/>
    </xf>
    <xf numFmtId="0" fontId="5" fillId="0" borderId="0" xfId="3" applyFont="1" applyBorder="1" applyAlignment="1">
      <alignment horizontal="justify" vertical="top" wrapText="1"/>
    </xf>
    <xf numFmtId="0" fontId="5" fillId="0" borderId="36" xfId="0" applyFont="1" applyBorder="1" applyAlignment="1">
      <alignment horizontal="justify" vertical="top" wrapText="1"/>
    </xf>
    <xf numFmtId="0" fontId="5" fillId="0" borderId="37" xfId="0" applyFont="1" applyBorder="1" applyAlignment="1">
      <alignment horizontal="justify" vertical="top" wrapText="1"/>
    </xf>
    <xf numFmtId="0" fontId="5" fillId="0" borderId="15" xfId="0" applyFont="1" applyBorder="1" applyAlignment="1">
      <alignment horizontal="justify" vertical="top" wrapText="1"/>
    </xf>
    <xf numFmtId="0" fontId="24" fillId="0" borderId="34" xfId="0" applyNumberFormat="1" applyFont="1" applyBorder="1" applyAlignment="1">
      <alignment horizontal="justify" vertical="top" wrapText="1"/>
    </xf>
    <xf numFmtId="0" fontId="8" fillId="3" borderId="2" xfId="3" applyFont="1" applyFill="1" applyBorder="1" applyAlignment="1">
      <alignment horizontal="justify" vertical="justify" wrapText="1"/>
    </xf>
    <xf numFmtId="0" fontId="11" fillId="3" borderId="3" xfId="3" applyFont="1" applyFill="1" applyBorder="1" applyAlignment="1">
      <alignment horizontal="justify" vertical="top" wrapText="1"/>
    </xf>
    <xf numFmtId="0" fontId="5" fillId="0" borderId="38" xfId="0" applyFont="1" applyBorder="1" applyAlignment="1">
      <alignment horizontal="justify" vertical="top" wrapText="1"/>
    </xf>
    <xf numFmtId="0" fontId="4" fillId="0" borderId="15" xfId="0" applyFont="1" applyBorder="1" applyAlignment="1">
      <alignment horizontal="justify" vertical="top"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41" xfId="0" applyFont="1" applyBorder="1" applyAlignment="1">
      <alignment horizontal="justify"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Border="1" applyAlignment="1">
      <alignment horizontal="justify" vertical="top" wrapText="1"/>
    </xf>
    <xf numFmtId="0" fontId="5" fillId="0" borderId="15" xfId="3" applyFont="1" applyFill="1" applyBorder="1" applyAlignment="1">
      <alignment horizontal="center" vertical="center" wrapText="1"/>
    </xf>
    <xf numFmtId="0" fontId="5" fillId="0" borderId="45" xfId="0" applyFont="1" applyBorder="1" applyAlignment="1">
      <alignment horizontal="justify" vertical="top" wrapText="1"/>
    </xf>
    <xf numFmtId="0" fontId="5" fillId="0" borderId="15" xfId="3" applyFont="1" applyBorder="1" applyAlignment="1">
      <alignment horizontal="justify" vertical="top" wrapText="1"/>
    </xf>
    <xf numFmtId="0" fontId="5" fillId="9" borderId="41" xfId="0" applyFont="1" applyFill="1" applyBorder="1" applyAlignment="1">
      <alignment horizontal="center" vertical="center"/>
    </xf>
    <xf numFmtId="0" fontId="5" fillId="9" borderId="46" xfId="0" applyFont="1" applyFill="1" applyBorder="1" applyAlignment="1">
      <alignment horizontal="center" vertical="center" wrapText="1"/>
    </xf>
    <xf numFmtId="0" fontId="5" fillId="9" borderId="18" xfId="0" applyFont="1" applyFill="1" applyBorder="1" applyAlignment="1">
      <alignment horizontal="center" vertical="center"/>
    </xf>
    <xf numFmtId="0" fontId="5" fillId="9" borderId="15" xfId="3" applyFont="1" applyFill="1" applyBorder="1" applyAlignment="1">
      <alignment horizontal="center" vertical="center" wrapText="1"/>
    </xf>
    <xf numFmtId="0" fontId="5" fillId="0" borderId="0" xfId="3" applyFont="1" applyFill="1" applyBorder="1" applyAlignment="1">
      <alignment wrapText="1"/>
    </xf>
    <xf numFmtId="0" fontId="0" fillId="0" borderId="15" xfId="0" applyBorder="1" applyAlignment="1">
      <alignment horizontal="center" vertical="center" wrapText="1"/>
    </xf>
    <xf numFmtId="0" fontId="21" fillId="0" borderId="15" xfId="0" applyFont="1" applyBorder="1" applyAlignment="1">
      <alignment horizontal="justify" vertical="center"/>
    </xf>
    <xf numFmtId="0" fontId="21" fillId="0" borderId="15" xfId="0" applyFont="1" applyBorder="1" applyAlignment="1">
      <alignment horizontal="center" vertical="center" wrapText="1"/>
    </xf>
    <xf numFmtId="0" fontId="9" fillId="0" borderId="15" xfId="0" applyFont="1" applyBorder="1" applyAlignment="1">
      <alignment horizontal="justify" vertical="center"/>
    </xf>
    <xf numFmtId="0" fontId="21" fillId="0" borderId="15" xfId="0" applyFont="1" applyBorder="1" applyAlignment="1">
      <alignment horizontal="justify"/>
    </xf>
    <xf numFmtId="0" fontId="9" fillId="0" borderId="15" xfId="0" applyFont="1" applyBorder="1" applyAlignment="1">
      <alignment horizontal="justify"/>
    </xf>
    <xf numFmtId="0" fontId="12" fillId="0" borderId="10" xfId="3" applyFont="1" applyFill="1" applyBorder="1" applyAlignment="1">
      <alignment horizontal="center" vertical="center" wrapText="1" shrinkToFit="1"/>
    </xf>
    <xf numFmtId="0" fontId="12" fillId="0" borderId="14" xfId="3" applyFont="1" applyFill="1" applyBorder="1" applyAlignment="1">
      <alignment horizontal="center" vertical="center" wrapText="1" shrinkToFit="1"/>
    </xf>
    <xf numFmtId="0" fontId="12" fillId="0" borderId="47" xfId="3" applyFont="1" applyBorder="1" applyAlignment="1">
      <alignment horizontal="center" wrapText="1"/>
    </xf>
    <xf numFmtId="0" fontId="22" fillId="0" borderId="35" xfId="0" applyFont="1" applyBorder="1" applyAlignment="1">
      <alignment horizontal="justify" vertical="top" wrapText="1"/>
    </xf>
    <xf numFmtId="0" fontId="21" fillId="0" borderId="15" xfId="0" applyFont="1" applyBorder="1" applyAlignment="1">
      <alignment horizontal="justify" wrapText="1"/>
    </xf>
    <xf numFmtId="0" fontId="5" fillId="0" borderId="35" xfId="0" applyFont="1" applyBorder="1" applyAlignment="1">
      <alignment horizontal="justify" vertical="top" wrapText="1"/>
    </xf>
    <xf numFmtId="0" fontId="5" fillId="10" borderId="35" xfId="0" applyFont="1" applyFill="1" applyBorder="1" applyAlignment="1">
      <alignment horizontal="justify" vertical="top" wrapText="1"/>
    </xf>
    <xf numFmtId="0" fontId="25" fillId="10" borderId="15"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24" fillId="10" borderId="30" xfId="0" applyFont="1" applyFill="1" applyBorder="1" applyAlignment="1">
      <alignment horizontal="center" vertical="center"/>
    </xf>
    <xf numFmtId="0" fontId="24" fillId="10" borderId="14" xfId="0" applyFont="1" applyFill="1" applyBorder="1" applyAlignment="1">
      <alignment horizontal="center" vertical="center" wrapText="1"/>
    </xf>
    <xf numFmtId="0" fontId="24" fillId="10" borderId="11" xfId="0" applyFont="1" applyFill="1" applyBorder="1" applyAlignment="1">
      <alignment horizontal="center" vertical="center"/>
    </xf>
    <xf numFmtId="0" fontId="24" fillId="10" borderId="21" xfId="0" applyFont="1" applyFill="1" applyBorder="1" applyAlignment="1">
      <alignment horizontal="center" vertical="center"/>
    </xf>
    <xf numFmtId="0" fontId="24" fillId="10" borderId="24" xfId="0" applyFont="1" applyFill="1" applyBorder="1" applyAlignment="1">
      <alignment horizontal="center" vertical="center"/>
    </xf>
    <xf numFmtId="0" fontId="24" fillId="10" borderId="0" xfId="0" applyFont="1" applyFill="1"/>
    <xf numFmtId="0" fontId="6" fillId="3" borderId="0" xfId="3" applyFont="1" applyFill="1" applyBorder="1" applyAlignment="1">
      <alignment horizontal="center" vertical="center" wrapText="1"/>
    </xf>
    <xf numFmtId="0" fontId="2" fillId="0" borderId="0" xfId="3" applyAlignment="1">
      <alignment vertical="center" wrapText="1"/>
    </xf>
    <xf numFmtId="0" fontId="7" fillId="0" borderId="34" xfId="3" applyFont="1" applyBorder="1" applyAlignment="1">
      <alignment horizontal="right" vertical="center" wrapText="1"/>
    </xf>
    <xf numFmtId="0" fontId="2" fillId="0" borderId="34" xfId="3" applyBorder="1"/>
    <xf numFmtId="0" fontId="12" fillId="0" borderId="34" xfId="3" applyFont="1" applyBorder="1" applyAlignment="1">
      <alignment horizontal="left" vertical="center" wrapText="1"/>
    </xf>
    <xf numFmtId="0" fontId="7" fillId="0" borderId="35" xfId="3" applyFont="1" applyBorder="1" applyAlignment="1">
      <alignment horizontal="right" vertical="center" wrapText="1"/>
    </xf>
    <xf numFmtId="0" fontId="2" fillId="0" borderId="35" xfId="3" applyBorder="1"/>
    <xf numFmtId="0" fontId="12" fillId="0" borderId="35" xfId="3" applyFont="1" applyBorder="1" applyAlignment="1">
      <alignment horizontal="left" vertical="center" wrapText="1"/>
    </xf>
    <xf numFmtId="0" fontId="12" fillId="0" borderId="11" xfId="3" applyFont="1" applyBorder="1" applyAlignment="1">
      <alignment horizontal="left" vertical="center" wrapText="1" shrinkToFit="1"/>
    </xf>
    <xf numFmtId="0" fontId="12" fillId="0" borderId="13" xfId="3" applyFont="1" applyBorder="1" applyAlignment="1">
      <alignment horizontal="left" vertical="center" wrapText="1" shrinkToFit="1"/>
    </xf>
    <xf numFmtId="0" fontId="14" fillId="0" borderId="49" xfId="3" applyFont="1" applyFill="1" applyBorder="1" applyAlignment="1">
      <alignment horizontal="center" textRotation="90" wrapText="1"/>
    </xf>
    <xf numFmtId="0" fontId="8" fillId="0" borderId="48" xfId="3" applyFont="1" applyBorder="1" applyAlignment="1">
      <alignment horizontal="center" vertical="center" wrapText="1"/>
    </xf>
    <xf numFmtId="0" fontId="5" fillId="9" borderId="35" xfId="3" applyFont="1" applyFill="1" applyBorder="1" applyAlignment="1">
      <alignment horizontal="left" vertical="center" wrapText="1"/>
    </xf>
    <xf numFmtId="0" fontId="2" fillId="9" borderId="35" xfId="3" applyFont="1" applyFill="1" applyBorder="1"/>
    <xf numFmtId="0" fontId="12" fillId="0" borderId="15" xfId="3" applyFont="1" applyBorder="1" applyAlignment="1">
      <alignment horizontal="left" vertical="center" wrapText="1" shrinkToFit="1"/>
    </xf>
    <xf numFmtId="0" fontId="12" fillId="0" borderId="16" xfId="3" applyFont="1" applyBorder="1" applyAlignment="1">
      <alignment horizontal="left" vertical="center" wrapText="1" shrinkToFit="1"/>
    </xf>
    <xf numFmtId="0" fontId="10" fillId="0" borderId="35" xfId="3" applyFont="1" applyBorder="1" applyAlignment="1">
      <alignment horizontal="left" vertical="center" wrapText="1"/>
    </xf>
    <xf numFmtId="0" fontId="3" fillId="0" borderId="35" xfId="3" applyFont="1" applyBorder="1"/>
    <xf numFmtId="0" fontId="7" fillId="0" borderId="36" xfId="3" applyFont="1" applyBorder="1" applyAlignment="1">
      <alignment horizontal="right" vertical="center" wrapText="1"/>
    </xf>
    <xf numFmtId="0" fontId="2" fillId="0" borderId="36" xfId="3" applyBorder="1"/>
    <xf numFmtId="0" fontId="5" fillId="0" borderId="36" xfId="3" applyFont="1" applyFill="1" applyBorder="1" applyAlignment="1">
      <alignment horizontal="left" vertical="center" wrapText="1"/>
    </xf>
    <xf numFmtId="0" fontId="2" fillId="0" borderId="36" xfId="3" applyFill="1" applyBorder="1"/>
    <xf numFmtId="0" fontId="12" fillId="0" borderId="20" xfId="3" applyFont="1" applyBorder="1" applyAlignment="1">
      <alignment horizontal="left" wrapText="1"/>
    </xf>
    <xf numFmtId="0" fontId="12" fillId="0" borderId="22" xfId="3" applyFont="1" applyBorder="1" applyAlignment="1">
      <alignment horizontal="left" wrapText="1"/>
    </xf>
    <xf numFmtId="0" fontId="24" fillId="0" borderId="0" xfId="3" applyFont="1" applyFill="1" applyAlignment="1">
      <alignment wrapText="1"/>
    </xf>
    <xf numFmtId="0" fontId="5" fillId="10" borderId="30" xfId="0" applyFont="1" applyFill="1" applyBorder="1" applyAlignment="1">
      <alignment horizontal="center" vertical="center"/>
    </xf>
    <xf numFmtId="0" fontId="5" fillId="10" borderId="14" xfId="0" applyFont="1" applyFill="1" applyBorder="1" applyAlignment="1">
      <alignment horizontal="center" vertical="center" wrapText="1"/>
    </xf>
    <xf numFmtId="0" fontId="5" fillId="10" borderId="11"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24" xfId="0" applyFont="1" applyFill="1" applyBorder="1" applyAlignment="1">
      <alignment horizontal="center" vertical="center"/>
    </xf>
    <xf numFmtId="0" fontId="5" fillId="10" borderId="0" xfId="0" applyFont="1" applyFill="1"/>
  </cellXfs>
  <cellStyles count="5">
    <cellStyle name="Buena" xfId="1" builtinId="26"/>
    <cellStyle name="Excel Built-in Normal" xfId="2"/>
    <cellStyle name="Normal" xfId="0" builtinId="0"/>
    <cellStyle name="Normal 2" xfId="3"/>
    <cellStyle name="Normal 2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O239"/>
  <sheetViews>
    <sheetView tabSelected="1" topLeftCell="B10" zoomScaleNormal="100" zoomScalePageLayoutView="130" workbookViewId="0">
      <pane ySplit="2" topLeftCell="A84" activePane="bottomLeft" state="frozen"/>
      <selection activeCell="H10" sqref="H10"/>
      <selection pane="bottomLeft" activeCell="I84" sqref="I84"/>
    </sheetView>
  </sheetViews>
  <sheetFormatPr baseColWidth="10" defaultColWidth="10.85546875" defaultRowHeight="13.5" zeroHeight="1" x14ac:dyDescent="0.25"/>
  <cols>
    <col min="1" max="1" width="10.85546875" style="2" hidden="1" customWidth="1"/>
    <col min="2" max="2" width="11.7109375" style="2" customWidth="1"/>
    <col min="3" max="3" width="28.85546875" style="2" customWidth="1"/>
    <col min="4" max="4" width="18.42578125" style="2" customWidth="1"/>
    <col min="5" max="5" width="10.28515625" style="2" bestFit="1" customWidth="1"/>
    <col min="6" max="6" width="13.28515625" style="2" customWidth="1"/>
    <col min="7" max="7" width="13.42578125" style="2" customWidth="1"/>
    <col min="8" max="8" width="13.5703125" style="2" customWidth="1"/>
    <col min="9" max="9" width="13.7109375" style="2" customWidth="1"/>
    <col min="10" max="10" width="13.140625" style="2" customWidth="1"/>
    <col min="11" max="11" width="5.5703125" style="2" customWidth="1"/>
    <col min="12" max="12" width="51.28515625" style="2" customWidth="1"/>
    <col min="13" max="13" width="52.28515625" style="2" customWidth="1"/>
    <col min="14" max="14" width="48.42578125" style="2" customWidth="1"/>
    <col min="15" max="15" width="10.85546875" style="2"/>
    <col min="16" max="16" width="3.85546875" style="2" customWidth="1"/>
    <col min="17" max="172" width="10.85546875" style="2" customWidth="1"/>
    <col min="173" max="174" width="28.7109375" style="2" customWidth="1"/>
    <col min="175" max="16384" width="10.85546875" style="2"/>
  </cols>
  <sheetData>
    <row r="1" spans="1:15" ht="103.5" customHeight="1" x14ac:dyDescent="0.25">
      <c r="N1" s="53"/>
    </row>
    <row r="2" spans="1:15" ht="81" customHeight="1" x14ac:dyDescent="0.3">
      <c r="G2" s="143" t="s">
        <v>135</v>
      </c>
      <c r="H2" s="144"/>
      <c r="I2" s="144"/>
      <c r="J2" s="144"/>
      <c r="K2" s="144"/>
      <c r="L2" s="144"/>
      <c r="M2" s="144"/>
      <c r="N2" s="52" t="s">
        <v>136</v>
      </c>
    </row>
    <row r="3" spans="1:15" ht="14.25" thickBot="1" x14ac:dyDescent="0.3">
      <c r="D3" s="51"/>
    </row>
    <row r="4" spans="1:15" s="49" customFormat="1" ht="39" customHeight="1" thickBot="1" x14ac:dyDescent="0.35">
      <c r="C4" s="145" t="s">
        <v>22</v>
      </c>
      <c r="D4" s="146"/>
      <c r="E4" s="147" t="s">
        <v>137</v>
      </c>
      <c r="F4" s="146"/>
      <c r="G4" s="146"/>
      <c r="H4" s="146"/>
      <c r="I4" s="146"/>
      <c r="J4" s="146"/>
      <c r="M4" s="50" t="s">
        <v>23</v>
      </c>
    </row>
    <row r="5" spans="1:15" s="49" customFormat="1" ht="17.25" customHeight="1" x14ac:dyDescent="0.3">
      <c r="C5" s="148" t="s">
        <v>92</v>
      </c>
      <c r="D5" s="149"/>
      <c r="E5" s="150" t="s">
        <v>24</v>
      </c>
      <c r="F5" s="149"/>
      <c r="G5" s="149"/>
      <c r="H5" s="149"/>
      <c r="I5" s="149"/>
      <c r="J5" s="149"/>
      <c r="L5" s="128" t="s">
        <v>25</v>
      </c>
      <c r="M5" s="151" t="s">
        <v>26</v>
      </c>
      <c r="N5" s="151"/>
      <c r="O5" s="152"/>
    </row>
    <row r="6" spans="1:15" s="49" customFormat="1" ht="59.25" customHeight="1" x14ac:dyDescent="0.3">
      <c r="C6" s="148" t="s">
        <v>27</v>
      </c>
      <c r="D6" s="149"/>
      <c r="E6" s="155" t="s">
        <v>112</v>
      </c>
      <c r="F6" s="156"/>
      <c r="G6" s="156"/>
      <c r="H6" s="156"/>
      <c r="I6" s="156"/>
      <c r="J6" s="156"/>
      <c r="L6" s="129" t="s">
        <v>28</v>
      </c>
      <c r="M6" s="157" t="s">
        <v>82</v>
      </c>
      <c r="N6" s="157"/>
      <c r="O6" s="158"/>
    </row>
    <row r="7" spans="1:15" s="49" customFormat="1" ht="36.75" customHeight="1" x14ac:dyDescent="0.3">
      <c r="C7" s="148" t="s">
        <v>49</v>
      </c>
      <c r="D7" s="149"/>
      <c r="E7" s="159" t="s">
        <v>29</v>
      </c>
      <c r="F7" s="160"/>
      <c r="G7" s="160"/>
      <c r="H7" s="160"/>
      <c r="I7" s="160"/>
      <c r="J7" s="160"/>
      <c r="L7" s="129" t="s">
        <v>30</v>
      </c>
      <c r="M7" s="157" t="s">
        <v>31</v>
      </c>
      <c r="N7" s="157"/>
      <c r="O7" s="158"/>
    </row>
    <row r="8" spans="1:15" s="49" customFormat="1" ht="35.25" customHeight="1" thickBot="1" x14ac:dyDescent="0.35">
      <c r="C8" s="161" t="s">
        <v>32</v>
      </c>
      <c r="D8" s="162"/>
      <c r="E8" s="163">
        <v>375</v>
      </c>
      <c r="F8" s="164"/>
      <c r="G8" s="164"/>
      <c r="H8" s="164"/>
      <c r="I8" s="164"/>
      <c r="J8" s="164"/>
      <c r="L8" s="130" t="s">
        <v>110</v>
      </c>
      <c r="M8" s="165" t="s">
        <v>111</v>
      </c>
      <c r="N8" s="165"/>
      <c r="O8" s="166"/>
    </row>
    <row r="9" spans="1:15" s="49" customFormat="1" ht="17.25" thickBot="1" x14ac:dyDescent="0.35">
      <c r="B9" s="3"/>
      <c r="C9" s="3"/>
      <c r="D9" s="50"/>
    </row>
    <row r="10" spans="1:15" ht="39" thickBot="1" x14ac:dyDescent="0.3">
      <c r="B10" s="48"/>
      <c r="C10" s="48"/>
      <c r="D10" s="47"/>
      <c r="E10" s="46"/>
      <c r="F10" s="45"/>
      <c r="G10" s="44"/>
      <c r="H10" s="44"/>
      <c r="I10" s="44"/>
      <c r="J10" s="54" t="s">
        <v>33</v>
      </c>
      <c r="K10" s="44"/>
      <c r="M10" s="43" t="s">
        <v>34</v>
      </c>
    </row>
    <row r="11" spans="1:15" s="35" customFormat="1" ht="75" customHeight="1" thickBot="1" x14ac:dyDescent="0.25">
      <c r="B11" s="42" t="s">
        <v>35</v>
      </c>
      <c r="C11" s="42" t="s">
        <v>36</v>
      </c>
      <c r="D11" s="41" t="s">
        <v>37</v>
      </c>
      <c r="E11" s="41" t="s">
        <v>38</v>
      </c>
      <c r="F11" s="41" t="s">
        <v>39</v>
      </c>
      <c r="G11" s="41" t="s">
        <v>40</v>
      </c>
      <c r="H11" s="41" t="s">
        <v>41</v>
      </c>
      <c r="I11" s="40" t="s">
        <v>42</v>
      </c>
      <c r="J11" s="39" t="s">
        <v>95</v>
      </c>
      <c r="K11" s="38"/>
      <c r="L11" s="37" t="s">
        <v>43</v>
      </c>
      <c r="M11" s="36" t="s">
        <v>44</v>
      </c>
    </row>
    <row r="12" spans="1:15" ht="14.25" thickBot="1" x14ac:dyDescent="0.3">
      <c r="B12" s="14"/>
      <c r="C12" s="83" t="s">
        <v>45</v>
      </c>
      <c r="D12" s="12"/>
      <c r="E12" s="12"/>
      <c r="F12" s="12"/>
      <c r="G12" s="12"/>
      <c r="H12" s="12"/>
      <c r="I12" s="12"/>
      <c r="J12" s="11"/>
      <c r="K12" s="9"/>
      <c r="L12" s="84"/>
      <c r="M12" s="84"/>
    </row>
    <row r="13" spans="1:15" ht="90" customHeight="1" thickBot="1" x14ac:dyDescent="0.3">
      <c r="B13" s="85" t="s">
        <v>25</v>
      </c>
      <c r="C13" s="55" t="s">
        <v>13</v>
      </c>
      <c r="D13" s="56">
        <f>I13/15</f>
        <v>6</v>
      </c>
      <c r="E13" s="56">
        <v>3</v>
      </c>
      <c r="F13" s="56">
        <v>0</v>
      </c>
      <c r="G13" s="56">
        <v>2</v>
      </c>
      <c r="H13" s="56">
        <v>1</v>
      </c>
      <c r="I13" s="57">
        <v>90</v>
      </c>
      <c r="J13" s="58">
        <v>5</v>
      </c>
      <c r="K13" s="59"/>
      <c r="L13" s="97" t="s">
        <v>78</v>
      </c>
      <c r="M13" s="97" t="s">
        <v>79</v>
      </c>
    </row>
    <row r="14" spans="1:15" ht="90" customHeight="1" thickBot="1" x14ac:dyDescent="0.3">
      <c r="B14" s="86" t="s">
        <v>25</v>
      </c>
      <c r="C14" s="60" t="s">
        <v>7</v>
      </c>
      <c r="D14" s="56">
        <f>I14/15</f>
        <v>3</v>
      </c>
      <c r="E14" s="61">
        <v>1</v>
      </c>
      <c r="F14" s="61">
        <v>0</v>
      </c>
      <c r="G14" s="61">
        <v>2</v>
      </c>
      <c r="H14" s="61">
        <v>0</v>
      </c>
      <c r="I14" s="61">
        <v>45</v>
      </c>
      <c r="J14" s="62">
        <v>3</v>
      </c>
      <c r="K14" s="63"/>
      <c r="L14" s="98" t="s">
        <v>46</v>
      </c>
      <c r="M14" s="98" t="s">
        <v>98</v>
      </c>
    </row>
    <row r="15" spans="1:15" ht="90" customHeight="1" thickBot="1" x14ac:dyDescent="0.3">
      <c r="A15" s="34"/>
      <c r="B15" s="86" t="s">
        <v>28</v>
      </c>
      <c r="C15" s="60" t="s">
        <v>113</v>
      </c>
      <c r="D15" s="56">
        <f>I15/15</f>
        <v>6</v>
      </c>
      <c r="E15" s="61">
        <v>3</v>
      </c>
      <c r="F15" s="61">
        <v>0</v>
      </c>
      <c r="G15" s="61">
        <v>2</v>
      </c>
      <c r="H15" s="61">
        <v>1</v>
      </c>
      <c r="I15" s="64">
        <v>90</v>
      </c>
      <c r="J15" s="62">
        <v>6</v>
      </c>
      <c r="K15" s="63"/>
      <c r="L15" s="98"/>
      <c r="M15" s="98"/>
    </row>
    <row r="16" spans="1:15" ht="96" customHeight="1" thickBot="1" x14ac:dyDescent="0.3">
      <c r="B16" s="86" t="s">
        <v>28</v>
      </c>
      <c r="C16" s="60" t="s">
        <v>47</v>
      </c>
      <c r="D16" s="56">
        <f>I16/15</f>
        <v>6</v>
      </c>
      <c r="E16" s="61">
        <v>3</v>
      </c>
      <c r="F16" s="61">
        <v>0</v>
      </c>
      <c r="G16" s="61">
        <v>2</v>
      </c>
      <c r="H16" s="61">
        <v>1</v>
      </c>
      <c r="I16" s="64">
        <v>90</v>
      </c>
      <c r="J16" s="62">
        <v>6</v>
      </c>
      <c r="K16" s="63"/>
      <c r="L16" s="102"/>
      <c r="M16" s="102"/>
    </row>
    <row r="17" spans="2:14" ht="70.5" customHeight="1" thickBot="1" x14ac:dyDescent="0.3">
      <c r="B17" s="86" t="s">
        <v>28</v>
      </c>
      <c r="C17" s="60" t="s">
        <v>114</v>
      </c>
      <c r="D17" s="56">
        <f>I17/15</f>
        <v>6</v>
      </c>
      <c r="E17" s="61">
        <v>3</v>
      </c>
      <c r="F17" s="61">
        <v>0</v>
      </c>
      <c r="G17" s="61">
        <v>2</v>
      </c>
      <c r="H17" s="61">
        <v>1</v>
      </c>
      <c r="I17" s="64">
        <v>90</v>
      </c>
      <c r="J17" s="62">
        <v>6</v>
      </c>
      <c r="K17" s="63"/>
      <c r="L17" s="102"/>
      <c r="M17" s="102"/>
    </row>
    <row r="18" spans="2:14" ht="70.5" customHeight="1" thickBot="1" x14ac:dyDescent="0.3">
      <c r="B18" s="86" t="s">
        <v>30</v>
      </c>
      <c r="C18" s="60" t="s">
        <v>5</v>
      </c>
      <c r="D18" s="56">
        <v>5</v>
      </c>
      <c r="E18" s="61">
        <v>3</v>
      </c>
      <c r="F18" s="61">
        <v>0</v>
      </c>
      <c r="G18" s="61">
        <v>1</v>
      </c>
      <c r="H18" s="61">
        <v>1</v>
      </c>
      <c r="I18" s="61">
        <v>75</v>
      </c>
      <c r="J18" s="66">
        <v>5</v>
      </c>
      <c r="K18" s="63"/>
      <c r="L18" s="98"/>
      <c r="M18" s="98"/>
    </row>
    <row r="19" spans="2:14" s="7" customFormat="1" ht="60" customHeight="1" thickBot="1" x14ac:dyDescent="0.3">
      <c r="B19" s="86" t="s">
        <v>28</v>
      </c>
      <c r="C19" s="60" t="s">
        <v>4</v>
      </c>
      <c r="D19" s="56">
        <f>I19/15</f>
        <v>8</v>
      </c>
      <c r="E19" s="61">
        <v>3</v>
      </c>
      <c r="F19" s="61">
        <v>1</v>
      </c>
      <c r="G19" s="61">
        <v>3</v>
      </c>
      <c r="H19" s="61">
        <v>1</v>
      </c>
      <c r="I19" s="68">
        <v>120</v>
      </c>
      <c r="J19" s="69">
        <v>7</v>
      </c>
      <c r="K19" s="63"/>
      <c r="L19" s="102"/>
      <c r="M19" s="102"/>
    </row>
    <row r="20" spans="2:14" ht="14.25" thickBot="1" x14ac:dyDescent="0.3">
      <c r="B20" s="31"/>
      <c r="C20" s="30" t="s">
        <v>48</v>
      </c>
      <c r="D20" s="29">
        <f t="shared" ref="D20:J20" si="0">SUM(D13:D19)</f>
        <v>40</v>
      </c>
      <c r="E20" s="29">
        <f t="shared" si="0"/>
        <v>19</v>
      </c>
      <c r="F20" s="29">
        <f t="shared" si="0"/>
        <v>1</v>
      </c>
      <c r="G20" s="29">
        <f t="shared" si="0"/>
        <v>14</v>
      </c>
      <c r="H20" s="29">
        <f t="shared" si="0"/>
        <v>6</v>
      </c>
      <c r="I20" s="29">
        <f t="shared" si="0"/>
        <v>600</v>
      </c>
      <c r="J20" s="28">
        <f t="shared" si="0"/>
        <v>38</v>
      </c>
      <c r="K20" s="21"/>
      <c r="L20" s="99"/>
      <c r="M20" s="99"/>
      <c r="N20" s="32"/>
    </row>
    <row r="21" spans="2:14" s="7" customFormat="1" ht="84" customHeight="1" thickBot="1" x14ac:dyDescent="0.3">
      <c r="B21" s="16"/>
      <c r="C21" s="20"/>
      <c r="D21" s="154" t="s">
        <v>49</v>
      </c>
      <c r="E21" s="154"/>
      <c r="F21" s="154"/>
      <c r="G21" s="154"/>
      <c r="H21" s="20"/>
      <c r="I21" s="20" t="s">
        <v>29</v>
      </c>
      <c r="J21" s="20"/>
      <c r="K21" s="9"/>
      <c r="L21" s="99"/>
      <c r="M21" s="99"/>
    </row>
    <row r="22" spans="2:14" s="7" customFormat="1" ht="95.25" customHeight="1" thickBot="1" x14ac:dyDescent="0.3">
      <c r="B22" s="33"/>
      <c r="C22" s="83" t="s">
        <v>50</v>
      </c>
      <c r="D22" s="12"/>
      <c r="E22" s="12"/>
      <c r="F22" s="12"/>
      <c r="G22" s="12"/>
      <c r="H22" s="12"/>
      <c r="I22" s="12"/>
      <c r="J22" s="11"/>
      <c r="K22" s="9"/>
      <c r="L22" s="99"/>
      <c r="M22" s="99"/>
    </row>
    <row r="23" spans="2:14" s="7" customFormat="1" ht="110.1" customHeight="1" thickBot="1" x14ac:dyDescent="0.3">
      <c r="B23" s="85" t="s">
        <v>25</v>
      </c>
      <c r="C23" s="55" t="s">
        <v>14</v>
      </c>
      <c r="D23" s="56">
        <f t="shared" ref="D23:D29" si="1">I23/15</f>
        <v>6</v>
      </c>
      <c r="E23" s="56">
        <v>3</v>
      </c>
      <c r="F23" s="56">
        <v>0</v>
      </c>
      <c r="G23" s="56">
        <v>2</v>
      </c>
      <c r="H23" s="56">
        <v>1</v>
      </c>
      <c r="I23" s="56">
        <v>90</v>
      </c>
      <c r="J23" s="58">
        <v>5</v>
      </c>
      <c r="K23" s="59"/>
      <c r="L23" s="97" t="s">
        <v>84</v>
      </c>
      <c r="M23" s="97" t="s">
        <v>83</v>
      </c>
    </row>
    <row r="24" spans="2:14" s="7" customFormat="1" ht="102" customHeight="1" thickBot="1" x14ac:dyDescent="0.3">
      <c r="B24" s="85" t="s">
        <v>25</v>
      </c>
      <c r="C24" s="71" t="s">
        <v>8</v>
      </c>
      <c r="D24" s="56">
        <f t="shared" si="1"/>
        <v>3</v>
      </c>
      <c r="E24" s="61">
        <v>1</v>
      </c>
      <c r="F24" s="61">
        <v>0</v>
      </c>
      <c r="G24" s="61">
        <v>2</v>
      </c>
      <c r="H24" s="61">
        <v>0</v>
      </c>
      <c r="I24" s="68">
        <v>45</v>
      </c>
      <c r="J24" s="72">
        <v>3</v>
      </c>
      <c r="K24" s="59"/>
      <c r="L24" s="98" t="s">
        <v>97</v>
      </c>
      <c r="M24" s="98" t="s">
        <v>51</v>
      </c>
    </row>
    <row r="25" spans="2:14" s="18" customFormat="1" ht="103.5" customHeight="1" thickBot="1" x14ac:dyDescent="0.3">
      <c r="B25" s="85" t="s">
        <v>28</v>
      </c>
      <c r="C25" s="71" t="s">
        <v>115</v>
      </c>
      <c r="D25" s="56">
        <f t="shared" si="1"/>
        <v>6</v>
      </c>
      <c r="E25" s="61">
        <v>3</v>
      </c>
      <c r="F25" s="61">
        <v>0</v>
      </c>
      <c r="G25" s="61">
        <v>2</v>
      </c>
      <c r="H25" s="61">
        <v>1</v>
      </c>
      <c r="I25" s="61">
        <v>90</v>
      </c>
      <c r="J25" s="72">
        <v>6</v>
      </c>
      <c r="K25" s="59"/>
      <c r="L25" s="98"/>
      <c r="M25" s="98"/>
    </row>
    <row r="26" spans="2:14" s="18" customFormat="1" ht="104.25" customHeight="1" thickBot="1" x14ac:dyDescent="0.3">
      <c r="B26" s="86" t="s">
        <v>28</v>
      </c>
      <c r="C26" s="60" t="s">
        <v>109</v>
      </c>
      <c r="D26" s="56">
        <f t="shared" si="1"/>
        <v>6</v>
      </c>
      <c r="E26" s="65">
        <v>3</v>
      </c>
      <c r="F26" s="65">
        <v>0</v>
      </c>
      <c r="G26" s="65">
        <v>2</v>
      </c>
      <c r="H26" s="65">
        <v>1</v>
      </c>
      <c r="I26" s="61">
        <v>90</v>
      </c>
      <c r="J26" s="62">
        <v>6</v>
      </c>
      <c r="K26" s="59"/>
      <c r="L26" s="102"/>
      <c r="M26" s="102"/>
    </row>
    <row r="27" spans="2:14" s="7" customFormat="1" ht="80.099999999999994" customHeight="1" thickBot="1" x14ac:dyDescent="0.3">
      <c r="B27" s="86" t="s">
        <v>28</v>
      </c>
      <c r="C27" s="60" t="s">
        <v>6</v>
      </c>
      <c r="D27" s="56">
        <f t="shared" si="1"/>
        <v>8</v>
      </c>
      <c r="E27" s="61">
        <v>3</v>
      </c>
      <c r="F27" s="61">
        <v>1</v>
      </c>
      <c r="G27" s="61">
        <v>3</v>
      </c>
      <c r="H27" s="61">
        <v>1</v>
      </c>
      <c r="I27" s="61">
        <v>120</v>
      </c>
      <c r="J27" s="62">
        <v>7</v>
      </c>
      <c r="K27" s="59"/>
      <c r="L27" s="102"/>
      <c r="M27" s="102"/>
    </row>
    <row r="28" spans="2:14" ht="90" customHeight="1" thickBot="1" x14ac:dyDescent="0.3">
      <c r="B28" s="86" t="s">
        <v>28</v>
      </c>
      <c r="C28" s="60" t="s">
        <v>93</v>
      </c>
      <c r="D28" s="56">
        <f>I28/15</f>
        <v>6</v>
      </c>
      <c r="E28" s="61">
        <v>3</v>
      </c>
      <c r="F28" s="61">
        <v>0</v>
      </c>
      <c r="G28" s="61">
        <v>2</v>
      </c>
      <c r="H28" s="61">
        <v>1</v>
      </c>
      <c r="I28" s="61">
        <v>90</v>
      </c>
      <c r="J28" s="62">
        <v>6</v>
      </c>
      <c r="K28" s="59"/>
      <c r="L28" s="102"/>
      <c r="M28" s="102"/>
    </row>
    <row r="29" spans="2:14" ht="90" customHeight="1" thickBot="1" x14ac:dyDescent="0.3">
      <c r="B29" s="86" t="s">
        <v>30</v>
      </c>
      <c r="C29" s="60" t="s">
        <v>116</v>
      </c>
      <c r="D29" s="56">
        <f t="shared" si="1"/>
        <v>5</v>
      </c>
      <c r="E29" s="61">
        <v>3</v>
      </c>
      <c r="F29" s="61">
        <v>0</v>
      </c>
      <c r="G29" s="61">
        <v>1</v>
      </c>
      <c r="H29" s="61">
        <v>1</v>
      </c>
      <c r="I29" s="61">
        <v>75</v>
      </c>
      <c r="J29" s="62">
        <v>5</v>
      </c>
      <c r="K29" s="59"/>
      <c r="L29" s="102"/>
      <c r="M29" s="102"/>
    </row>
    <row r="30" spans="2:14" ht="14.25" thickBot="1" x14ac:dyDescent="0.3">
      <c r="B30" s="31"/>
      <c r="C30" s="30" t="s">
        <v>48</v>
      </c>
      <c r="D30" s="29">
        <f t="shared" ref="D30:J30" si="2">SUM(D23:D29)</f>
        <v>40</v>
      </c>
      <c r="E30" s="29">
        <f t="shared" si="2"/>
        <v>19</v>
      </c>
      <c r="F30" s="29">
        <f t="shared" si="2"/>
        <v>1</v>
      </c>
      <c r="G30" s="29">
        <f>SUM(G23:G29)</f>
        <v>14</v>
      </c>
      <c r="H30" s="29">
        <f>SUM(H23:H29)</f>
        <v>6</v>
      </c>
      <c r="I30" s="29">
        <f t="shared" si="2"/>
        <v>600</v>
      </c>
      <c r="J30" s="28">
        <f t="shared" si="2"/>
        <v>38</v>
      </c>
      <c r="K30" s="9"/>
      <c r="L30" s="99"/>
      <c r="M30" s="99"/>
    </row>
    <row r="31" spans="2:14" s="7" customFormat="1" ht="90" customHeight="1" thickBot="1" x14ac:dyDescent="0.3">
      <c r="B31" s="16"/>
      <c r="C31" s="20"/>
      <c r="D31" s="154" t="s">
        <v>49</v>
      </c>
      <c r="E31" s="154"/>
      <c r="F31" s="154"/>
      <c r="G31" s="154"/>
      <c r="H31" s="154"/>
      <c r="I31" s="20" t="s">
        <v>29</v>
      </c>
      <c r="J31" s="20"/>
      <c r="K31" s="9"/>
      <c r="L31" s="99"/>
      <c r="M31" s="99"/>
    </row>
    <row r="32" spans="2:14" s="7" customFormat="1" ht="108.75" customHeight="1" thickBot="1" x14ac:dyDescent="0.3">
      <c r="B32" s="14"/>
      <c r="C32" s="13" t="s">
        <v>52</v>
      </c>
      <c r="D32" s="12"/>
      <c r="E32" s="12"/>
      <c r="F32" s="12"/>
      <c r="G32" s="12"/>
      <c r="H32" s="12"/>
      <c r="I32" s="12"/>
      <c r="J32" s="11"/>
      <c r="K32" s="9"/>
      <c r="L32" s="99"/>
      <c r="M32" s="99"/>
    </row>
    <row r="33" spans="1:13" s="7" customFormat="1" ht="82.5" customHeight="1" thickBot="1" x14ac:dyDescent="0.3">
      <c r="A33" s="153"/>
      <c r="B33" s="85" t="s">
        <v>25</v>
      </c>
      <c r="C33" s="55" t="s">
        <v>15</v>
      </c>
      <c r="D33" s="56">
        <f t="shared" ref="D33:D39" si="3">I33/15</f>
        <v>6</v>
      </c>
      <c r="E33" s="56">
        <v>3</v>
      </c>
      <c r="F33" s="56">
        <v>0</v>
      </c>
      <c r="G33" s="56">
        <v>2</v>
      </c>
      <c r="H33" s="56">
        <v>1</v>
      </c>
      <c r="I33" s="56">
        <v>90</v>
      </c>
      <c r="J33" s="58">
        <v>5</v>
      </c>
      <c r="K33" s="59"/>
      <c r="L33" s="103" t="s">
        <v>99</v>
      </c>
      <c r="M33" s="97" t="s">
        <v>53</v>
      </c>
    </row>
    <row r="34" spans="1:13" s="7" customFormat="1" ht="150" customHeight="1" thickBot="1" x14ac:dyDescent="0.3">
      <c r="A34" s="153"/>
      <c r="B34" s="85" t="s">
        <v>25</v>
      </c>
      <c r="C34" s="71" t="s">
        <v>9</v>
      </c>
      <c r="D34" s="56">
        <f t="shared" si="3"/>
        <v>3</v>
      </c>
      <c r="E34" s="61">
        <v>1</v>
      </c>
      <c r="F34" s="61">
        <v>0</v>
      </c>
      <c r="G34" s="61">
        <v>2</v>
      </c>
      <c r="H34" s="61">
        <v>0</v>
      </c>
      <c r="I34" s="68">
        <v>45</v>
      </c>
      <c r="J34" s="72">
        <v>3</v>
      </c>
      <c r="K34" s="59"/>
      <c r="L34" s="98" t="s">
        <v>96</v>
      </c>
      <c r="M34" s="98" t="s">
        <v>54</v>
      </c>
    </row>
    <row r="35" spans="1:13" s="7" customFormat="1" ht="80.099999999999994" customHeight="1" thickBot="1" x14ac:dyDescent="0.3">
      <c r="A35" s="153"/>
      <c r="B35" s="85" t="s">
        <v>30</v>
      </c>
      <c r="C35" s="71" t="s">
        <v>77</v>
      </c>
      <c r="D35" s="56">
        <f t="shared" si="3"/>
        <v>6</v>
      </c>
      <c r="E35" s="61">
        <v>3</v>
      </c>
      <c r="F35" s="61">
        <v>0</v>
      </c>
      <c r="G35" s="61">
        <v>2</v>
      </c>
      <c r="H35" s="61">
        <v>1</v>
      </c>
      <c r="I35" s="68">
        <v>90</v>
      </c>
      <c r="J35" s="72">
        <v>6</v>
      </c>
      <c r="K35" s="59"/>
      <c r="L35" s="98"/>
      <c r="M35" s="98"/>
    </row>
    <row r="36" spans="1:13" s="7" customFormat="1" ht="80.099999999999994" customHeight="1" thickBot="1" x14ac:dyDescent="0.3">
      <c r="A36" s="153"/>
      <c r="B36" s="86" t="s">
        <v>28</v>
      </c>
      <c r="C36" s="60" t="s">
        <v>76</v>
      </c>
      <c r="D36" s="56">
        <f t="shared" si="3"/>
        <v>7</v>
      </c>
      <c r="E36" s="61">
        <v>3</v>
      </c>
      <c r="F36" s="61">
        <v>0</v>
      </c>
      <c r="G36" s="61">
        <v>3</v>
      </c>
      <c r="H36" s="61">
        <v>1</v>
      </c>
      <c r="I36" s="68">
        <v>105</v>
      </c>
      <c r="J36" s="62">
        <v>7</v>
      </c>
      <c r="K36" s="59"/>
      <c r="L36" s="98"/>
      <c r="M36" s="98"/>
    </row>
    <row r="37" spans="1:13" s="7" customFormat="1" ht="97.5" customHeight="1" thickBot="1" x14ac:dyDescent="0.3">
      <c r="A37" s="153"/>
      <c r="B37" s="86" t="s">
        <v>28</v>
      </c>
      <c r="C37" s="60" t="s">
        <v>117</v>
      </c>
      <c r="D37" s="56">
        <f t="shared" si="3"/>
        <v>7</v>
      </c>
      <c r="E37" s="65">
        <v>3</v>
      </c>
      <c r="F37" s="65">
        <v>1</v>
      </c>
      <c r="G37" s="65">
        <v>2</v>
      </c>
      <c r="H37" s="65">
        <v>1</v>
      </c>
      <c r="I37" s="68">
        <v>105</v>
      </c>
      <c r="J37" s="62">
        <v>6</v>
      </c>
      <c r="K37" s="59"/>
      <c r="L37" s="98"/>
      <c r="M37" s="98"/>
    </row>
    <row r="38" spans="1:13" ht="90" customHeight="1" thickBot="1" x14ac:dyDescent="0.3">
      <c r="B38" s="86" t="s">
        <v>30</v>
      </c>
      <c r="C38" s="60" t="s">
        <v>118</v>
      </c>
      <c r="D38" s="56">
        <f t="shared" si="3"/>
        <v>6</v>
      </c>
      <c r="E38" s="61">
        <v>3</v>
      </c>
      <c r="F38" s="61">
        <v>0</v>
      </c>
      <c r="G38" s="61">
        <v>2</v>
      </c>
      <c r="H38" s="61">
        <v>1</v>
      </c>
      <c r="I38" s="68">
        <v>90</v>
      </c>
      <c r="J38" s="62">
        <v>6</v>
      </c>
      <c r="K38" s="63"/>
      <c r="L38" s="100"/>
      <c r="M38" s="100"/>
    </row>
    <row r="39" spans="1:13" ht="90" customHeight="1" thickBot="1" x14ac:dyDescent="0.3">
      <c r="B39" s="86" t="s">
        <v>30</v>
      </c>
      <c r="C39" s="60" t="s">
        <v>119</v>
      </c>
      <c r="D39" s="56">
        <f t="shared" si="3"/>
        <v>5</v>
      </c>
      <c r="E39" s="61">
        <v>3</v>
      </c>
      <c r="F39" s="61">
        <v>0</v>
      </c>
      <c r="G39" s="61">
        <v>1</v>
      </c>
      <c r="H39" s="61">
        <v>1</v>
      </c>
      <c r="I39" s="68">
        <v>75</v>
      </c>
      <c r="J39" s="62">
        <v>5</v>
      </c>
      <c r="K39" s="63"/>
      <c r="L39" s="100"/>
      <c r="M39" s="100"/>
    </row>
    <row r="40" spans="1:13" ht="14.25" thickBot="1" x14ac:dyDescent="0.3">
      <c r="B40" s="87"/>
      <c r="C40" s="88" t="s">
        <v>48</v>
      </c>
      <c r="D40" s="89">
        <f t="shared" ref="D40:J40" si="4">SUM(D33:D39)</f>
        <v>40</v>
      </c>
      <c r="E40" s="90">
        <f t="shared" si="4"/>
        <v>19</v>
      </c>
      <c r="F40" s="90">
        <f t="shared" si="4"/>
        <v>1</v>
      </c>
      <c r="G40" s="90">
        <f t="shared" si="4"/>
        <v>14</v>
      </c>
      <c r="H40" s="90">
        <f t="shared" si="4"/>
        <v>6</v>
      </c>
      <c r="I40" s="90">
        <f t="shared" si="4"/>
        <v>600</v>
      </c>
      <c r="J40" s="91">
        <f t="shared" si="4"/>
        <v>38</v>
      </c>
      <c r="K40" s="27"/>
      <c r="L40" s="99"/>
      <c r="M40" s="99"/>
    </row>
    <row r="41" spans="1:13" s="7" customFormat="1" ht="107.25" customHeight="1" thickBot="1" x14ac:dyDescent="0.3">
      <c r="B41" s="16"/>
      <c r="C41" s="20"/>
      <c r="D41" s="154" t="s">
        <v>49</v>
      </c>
      <c r="E41" s="154"/>
      <c r="F41" s="154"/>
      <c r="G41" s="154"/>
      <c r="H41" s="154"/>
      <c r="I41" s="20" t="s">
        <v>29</v>
      </c>
      <c r="J41" s="20"/>
      <c r="K41" s="9"/>
      <c r="L41" s="99"/>
      <c r="M41" s="99"/>
    </row>
    <row r="42" spans="1:13" s="7" customFormat="1" ht="84.75" customHeight="1" thickBot="1" x14ac:dyDescent="0.3">
      <c r="B42" s="14"/>
      <c r="C42" s="13" t="s">
        <v>55</v>
      </c>
      <c r="D42" s="12"/>
      <c r="E42" s="12"/>
      <c r="F42" s="12"/>
      <c r="G42" s="12"/>
      <c r="H42" s="12"/>
      <c r="I42" s="12"/>
      <c r="J42" s="11"/>
      <c r="K42" s="9"/>
      <c r="L42" s="99"/>
      <c r="M42" s="99"/>
    </row>
    <row r="43" spans="1:13" s="7" customFormat="1" ht="204" customHeight="1" thickBot="1" x14ac:dyDescent="0.3">
      <c r="B43" s="85" t="s">
        <v>25</v>
      </c>
      <c r="C43" s="55" t="s">
        <v>16</v>
      </c>
      <c r="D43" s="56">
        <f t="shared" ref="D43:D49" si="5">I43/15</f>
        <v>6</v>
      </c>
      <c r="E43" s="56">
        <v>3</v>
      </c>
      <c r="F43" s="56">
        <v>0</v>
      </c>
      <c r="G43" s="56">
        <v>2</v>
      </c>
      <c r="H43" s="56">
        <v>1</v>
      </c>
      <c r="I43" s="56">
        <v>90</v>
      </c>
      <c r="J43" s="58">
        <v>5</v>
      </c>
      <c r="K43" s="59"/>
      <c r="L43" s="97" t="s">
        <v>56</v>
      </c>
      <c r="M43" s="97" t="s">
        <v>85</v>
      </c>
    </row>
    <row r="44" spans="1:13" s="7" customFormat="1" ht="81.75" customHeight="1" thickBot="1" x14ac:dyDescent="0.3">
      <c r="B44" s="85" t="s">
        <v>25</v>
      </c>
      <c r="C44" s="71" t="s">
        <v>10</v>
      </c>
      <c r="D44" s="56">
        <f t="shared" si="5"/>
        <v>3</v>
      </c>
      <c r="E44" s="61">
        <v>1</v>
      </c>
      <c r="F44" s="61">
        <v>0</v>
      </c>
      <c r="G44" s="61">
        <v>2</v>
      </c>
      <c r="H44" s="61">
        <v>0</v>
      </c>
      <c r="I44" s="68">
        <v>45</v>
      </c>
      <c r="J44" s="72">
        <v>3</v>
      </c>
      <c r="K44" s="59"/>
      <c r="L44" s="98" t="s">
        <v>86</v>
      </c>
      <c r="M44" s="98" t="s">
        <v>80</v>
      </c>
    </row>
    <row r="45" spans="1:13" s="7" customFormat="1" ht="135" customHeight="1" thickBot="1" x14ac:dyDescent="0.3">
      <c r="B45" s="85" t="s">
        <v>30</v>
      </c>
      <c r="C45" s="71" t="s">
        <v>3</v>
      </c>
      <c r="D45" s="56">
        <f t="shared" si="5"/>
        <v>6</v>
      </c>
      <c r="E45" s="56">
        <v>3</v>
      </c>
      <c r="F45" s="56">
        <v>0</v>
      </c>
      <c r="G45" s="56">
        <v>2</v>
      </c>
      <c r="H45" s="56">
        <v>1</v>
      </c>
      <c r="I45" s="68">
        <v>90</v>
      </c>
      <c r="J45" s="72">
        <v>6</v>
      </c>
      <c r="K45" s="59"/>
      <c r="L45" s="107"/>
      <c r="M45" s="106"/>
    </row>
    <row r="46" spans="1:13" s="7" customFormat="1" ht="180" customHeight="1" thickBot="1" x14ac:dyDescent="0.3">
      <c r="B46" s="86" t="s">
        <v>28</v>
      </c>
      <c r="C46" s="60" t="s">
        <v>2</v>
      </c>
      <c r="D46" s="56">
        <f t="shared" si="5"/>
        <v>6</v>
      </c>
      <c r="E46" s="61">
        <v>3</v>
      </c>
      <c r="F46" s="68">
        <v>0</v>
      </c>
      <c r="G46" s="61">
        <v>2</v>
      </c>
      <c r="H46" s="68">
        <v>1</v>
      </c>
      <c r="I46" s="68">
        <v>90</v>
      </c>
      <c r="J46" s="62">
        <v>6</v>
      </c>
      <c r="K46" s="59"/>
      <c r="L46" s="98" t="s">
        <v>141</v>
      </c>
      <c r="M46" s="98" t="s">
        <v>142</v>
      </c>
    </row>
    <row r="47" spans="1:13" ht="192.75" customHeight="1" thickBot="1" x14ac:dyDescent="0.3">
      <c r="B47" s="108" t="s">
        <v>28</v>
      </c>
      <c r="C47" s="109" t="s">
        <v>1</v>
      </c>
      <c r="D47" s="56">
        <f t="shared" si="5"/>
        <v>6</v>
      </c>
      <c r="E47" s="65">
        <v>3</v>
      </c>
      <c r="F47" s="64">
        <v>0</v>
      </c>
      <c r="G47" s="65">
        <v>2</v>
      </c>
      <c r="H47" s="64">
        <v>1</v>
      </c>
      <c r="I47" s="64">
        <v>90</v>
      </c>
      <c r="J47" s="66">
        <v>6</v>
      </c>
      <c r="K47" s="73"/>
      <c r="L47" s="110"/>
      <c r="M47" s="110"/>
    </row>
    <row r="48" spans="1:13" ht="90" customHeight="1" thickBot="1" x14ac:dyDescent="0.3">
      <c r="B48" s="114" t="s">
        <v>30</v>
      </c>
      <c r="C48" s="114" t="s">
        <v>120</v>
      </c>
      <c r="D48" s="56">
        <f t="shared" si="5"/>
        <v>5</v>
      </c>
      <c r="E48" s="114">
        <v>3</v>
      </c>
      <c r="F48" s="114">
        <v>0</v>
      </c>
      <c r="G48" s="114">
        <v>1</v>
      </c>
      <c r="H48" s="114">
        <v>1</v>
      </c>
      <c r="I48" s="114">
        <v>75</v>
      </c>
      <c r="J48" s="114">
        <v>5</v>
      </c>
      <c r="K48" s="121"/>
      <c r="L48" s="122"/>
      <c r="M48" s="122"/>
    </row>
    <row r="49" spans="2:13" ht="90" customHeight="1" thickBot="1" x14ac:dyDescent="0.3">
      <c r="B49" s="85" t="s">
        <v>25</v>
      </c>
      <c r="C49" s="71" t="s">
        <v>57</v>
      </c>
      <c r="D49" s="56">
        <f t="shared" si="5"/>
        <v>8</v>
      </c>
      <c r="E49" s="111">
        <v>0</v>
      </c>
      <c r="F49" s="111">
        <v>4</v>
      </c>
      <c r="G49" s="111">
        <v>0</v>
      </c>
      <c r="H49" s="111">
        <v>4</v>
      </c>
      <c r="I49" s="68">
        <v>120</v>
      </c>
      <c r="J49" s="112">
        <v>7</v>
      </c>
      <c r="K49" s="63"/>
      <c r="L49" s="113"/>
      <c r="M49" s="113"/>
    </row>
    <row r="50" spans="2:13" s="7" customFormat="1" ht="95.1" customHeight="1" thickBot="1" x14ac:dyDescent="0.3">
      <c r="B50" s="87"/>
      <c r="C50" s="88" t="s">
        <v>48</v>
      </c>
      <c r="D50" s="89">
        <f t="shared" ref="D50:J50" si="6">SUM(D43:D49)</f>
        <v>40</v>
      </c>
      <c r="E50" s="90">
        <f t="shared" si="6"/>
        <v>16</v>
      </c>
      <c r="F50" s="90">
        <f t="shared" si="6"/>
        <v>4</v>
      </c>
      <c r="G50" s="90">
        <f t="shared" si="6"/>
        <v>11</v>
      </c>
      <c r="H50" s="90">
        <f t="shared" si="6"/>
        <v>9</v>
      </c>
      <c r="I50" s="90">
        <f t="shared" si="6"/>
        <v>600</v>
      </c>
      <c r="J50" s="91">
        <f t="shared" si="6"/>
        <v>38</v>
      </c>
      <c r="K50" s="9"/>
      <c r="L50" s="99"/>
      <c r="M50" s="99"/>
    </row>
    <row r="51" spans="2:13" s="7" customFormat="1" ht="87" customHeight="1" thickBot="1" x14ac:dyDescent="0.3">
      <c r="B51" s="16"/>
      <c r="C51" s="20"/>
      <c r="D51" s="154" t="s">
        <v>49</v>
      </c>
      <c r="E51" s="154"/>
      <c r="F51" s="154"/>
      <c r="G51" s="154"/>
      <c r="H51" s="20"/>
      <c r="I51" s="20" t="s">
        <v>29</v>
      </c>
      <c r="J51" s="20"/>
      <c r="K51" s="9"/>
      <c r="L51" s="99"/>
      <c r="M51" s="99"/>
    </row>
    <row r="52" spans="2:13" s="7" customFormat="1" ht="70.5" customHeight="1" thickBot="1" x14ac:dyDescent="0.3">
      <c r="B52" s="14"/>
      <c r="C52" s="13" t="s">
        <v>58</v>
      </c>
      <c r="D52" s="12"/>
      <c r="E52" s="12"/>
      <c r="F52" s="12"/>
      <c r="G52" s="12"/>
      <c r="H52" s="12"/>
      <c r="I52" s="12"/>
      <c r="J52" s="11"/>
      <c r="K52" s="9"/>
      <c r="L52" s="99"/>
      <c r="M52" s="99"/>
    </row>
    <row r="53" spans="2:13" s="7" customFormat="1" ht="87" customHeight="1" thickBot="1" x14ac:dyDescent="0.3">
      <c r="B53" s="85" t="s">
        <v>25</v>
      </c>
      <c r="C53" s="55" t="s">
        <v>17</v>
      </c>
      <c r="D53" s="56">
        <f t="shared" ref="D53:D59" si="7">I53/15</f>
        <v>6</v>
      </c>
      <c r="E53" s="56">
        <v>3</v>
      </c>
      <c r="F53" s="56">
        <v>0</v>
      </c>
      <c r="G53" s="56">
        <v>2</v>
      </c>
      <c r="H53" s="56">
        <v>1</v>
      </c>
      <c r="I53" s="56">
        <v>90</v>
      </c>
      <c r="J53" s="58">
        <v>5</v>
      </c>
      <c r="K53" s="59"/>
      <c r="L53" s="97" t="s">
        <v>59</v>
      </c>
      <c r="M53" s="97" t="s">
        <v>100</v>
      </c>
    </row>
    <row r="54" spans="2:13" s="7" customFormat="1" ht="84.75" customHeight="1" thickBot="1" x14ac:dyDescent="0.3">
      <c r="B54" s="85" t="s">
        <v>25</v>
      </c>
      <c r="C54" s="60" t="s">
        <v>11</v>
      </c>
      <c r="D54" s="56">
        <f t="shared" si="7"/>
        <v>3</v>
      </c>
      <c r="E54" s="61">
        <v>1</v>
      </c>
      <c r="F54" s="61">
        <v>0</v>
      </c>
      <c r="G54" s="61">
        <v>2</v>
      </c>
      <c r="H54" s="61">
        <v>0</v>
      </c>
      <c r="I54" s="61">
        <v>45</v>
      </c>
      <c r="J54" s="62">
        <v>3</v>
      </c>
      <c r="K54" s="59"/>
      <c r="L54" s="98" t="s">
        <v>61</v>
      </c>
      <c r="M54" s="98" t="s">
        <v>89</v>
      </c>
    </row>
    <row r="55" spans="2:13" s="7" customFormat="1" ht="88.5" customHeight="1" thickBot="1" x14ac:dyDescent="0.3">
      <c r="B55" s="86" t="s">
        <v>30</v>
      </c>
      <c r="C55" s="60" t="s">
        <v>75</v>
      </c>
      <c r="D55" s="56">
        <f t="shared" si="7"/>
        <v>7</v>
      </c>
      <c r="E55" s="61">
        <v>3</v>
      </c>
      <c r="F55" s="61">
        <v>1</v>
      </c>
      <c r="G55" s="61">
        <v>2</v>
      </c>
      <c r="H55" s="61">
        <v>1</v>
      </c>
      <c r="I55" s="61">
        <v>105</v>
      </c>
      <c r="J55" s="62">
        <v>6</v>
      </c>
      <c r="K55" s="59"/>
      <c r="L55" s="133" t="s">
        <v>146</v>
      </c>
      <c r="M55" s="133" t="s">
        <v>147</v>
      </c>
    </row>
    <row r="56" spans="2:13" s="7" customFormat="1" ht="88.5" customHeight="1" thickBot="1" x14ac:dyDescent="0.3">
      <c r="B56" s="86" t="s">
        <v>28</v>
      </c>
      <c r="C56" s="60" t="s">
        <v>91</v>
      </c>
      <c r="D56" s="56">
        <f t="shared" si="7"/>
        <v>7</v>
      </c>
      <c r="E56" s="61">
        <v>3</v>
      </c>
      <c r="F56" s="61">
        <v>1</v>
      </c>
      <c r="G56" s="61">
        <v>2</v>
      </c>
      <c r="H56" s="61">
        <v>1</v>
      </c>
      <c r="I56" s="61">
        <v>105</v>
      </c>
      <c r="J56" s="62">
        <v>6</v>
      </c>
      <c r="K56" s="63"/>
      <c r="L56" s="98"/>
      <c r="M56" s="98"/>
    </row>
    <row r="57" spans="2:13" ht="90.75" customHeight="1" thickBot="1" x14ac:dyDescent="0.3">
      <c r="B57" s="86" t="s">
        <v>30</v>
      </c>
      <c r="C57" s="60" t="s">
        <v>121</v>
      </c>
      <c r="D57" s="56">
        <f t="shared" si="7"/>
        <v>7</v>
      </c>
      <c r="E57" s="61">
        <v>3</v>
      </c>
      <c r="F57" s="61">
        <v>1</v>
      </c>
      <c r="G57" s="61">
        <v>2</v>
      </c>
      <c r="H57" s="61">
        <v>1</v>
      </c>
      <c r="I57" s="61">
        <v>105</v>
      </c>
      <c r="J57" s="62">
        <v>6</v>
      </c>
      <c r="K57" s="63"/>
      <c r="L57" s="98"/>
      <c r="M57" s="98"/>
    </row>
    <row r="58" spans="2:13" s="7" customFormat="1" ht="88.5" customHeight="1" thickBot="1" x14ac:dyDescent="0.3">
      <c r="B58" s="86" t="s">
        <v>30</v>
      </c>
      <c r="C58" s="60" t="s">
        <v>122</v>
      </c>
      <c r="D58" s="56">
        <f t="shared" si="7"/>
        <v>5</v>
      </c>
      <c r="E58" s="65">
        <v>3</v>
      </c>
      <c r="F58" s="65">
        <v>0</v>
      </c>
      <c r="G58" s="65">
        <v>1</v>
      </c>
      <c r="H58" s="65">
        <v>1</v>
      </c>
      <c r="I58" s="61">
        <v>75</v>
      </c>
      <c r="J58" s="62">
        <v>5</v>
      </c>
      <c r="K58" s="63"/>
      <c r="L58" s="110"/>
      <c r="M58" s="110"/>
    </row>
    <row r="59" spans="2:13" ht="90" customHeight="1" thickBot="1" x14ac:dyDescent="0.3">
      <c r="B59" s="86" t="s">
        <v>30</v>
      </c>
      <c r="C59" s="60" t="s">
        <v>106</v>
      </c>
      <c r="D59" s="56">
        <f t="shared" si="7"/>
        <v>5</v>
      </c>
      <c r="E59" s="65">
        <v>3</v>
      </c>
      <c r="F59" s="65">
        <v>0</v>
      </c>
      <c r="G59" s="65">
        <v>1</v>
      </c>
      <c r="H59" s="65">
        <v>1</v>
      </c>
      <c r="I59" s="61">
        <v>75</v>
      </c>
      <c r="J59" s="62">
        <v>5</v>
      </c>
      <c r="K59" s="63"/>
      <c r="L59" s="132" t="s">
        <v>143</v>
      </c>
      <c r="M59" s="126" t="s">
        <v>144</v>
      </c>
    </row>
    <row r="60" spans="2:13" ht="14.25" thickBot="1" x14ac:dyDescent="0.3">
      <c r="B60" s="87"/>
      <c r="C60" s="88" t="s">
        <v>48</v>
      </c>
      <c r="D60" s="89">
        <f t="shared" ref="D60:J60" si="8">SUM(D53:D59)</f>
        <v>40</v>
      </c>
      <c r="E60" s="90">
        <f t="shared" si="8"/>
        <v>19</v>
      </c>
      <c r="F60" s="90">
        <f t="shared" si="8"/>
        <v>3</v>
      </c>
      <c r="G60" s="90">
        <f t="shared" si="8"/>
        <v>12</v>
      </c>
      <c r="H60" s="90">
        <f t="shared" si="8"/>
        <v>6</v>
      </c>
      <c r="I60" s="90">
        <f t="shared" si="8"/>
        <v>600</v>
      </c>
      <c r="J60" s="91">
        <f t="shared" si="8"/>
        <v>36</v>
      </c>
      <c r="K60" s="9"/>
      <c r="L60" s="99"/>
      <c r="M60" s="99"/>
    </row>
    <row r="61" spans="2:13" s="7" customFormat="1" ht="88.5" customHeight="1" x14ac:dyDescent="0.25">
      <c r="B61" s="26"/>
      <c r="C61" s="25"/>
      <c r="D61" s="24"/>
      <c r="E61" s="24"/>
      <c r="F61" s="24"/>
      <c r="G61" s="24"/>
      <c r="H61" s="24"/>
      <c r="I61" s="24"/>
      <c r="J61" s="24"/>
      <c r="K61" s="10"/>
      <c r="L61" s="99"/>
      <c r="M61" s="99"/>
    </row>
    <row r="62" spans="2:13" s="7" customFormat="1" ht="84.75" customHeight="1" thickBot="1" x14ac:dyDescent="0.3">
      <c r="B62" s="16"/>
      <c r="C62" s="23"/>
      <c r="D62" s="154" t="s">
        <v>49</v>
      </c>
      <c r="E62" s="154"/>
      <c r="F62" s="154"/>
      <c r="G62" s="154"/>
      <c r="H62" s="154"/>
      <c r="I62" s="20" t="s">
        <v>29</v>
      </c>
      <c r="J62" s="15"/>
      <c r="K62" s="9"/>
      <c r="L62" s="99"/>
      <c r="M62" s="99"/>
    </row>
    <row r="63" spans="2:13" s="7" customFormat="1" ht="77.25" customHeight="1" thickBot="1" x14ac:dyDescent="0.3">
      <c r="B63" s="14"/>
      <c r="C63" s="13" t="s">
        <v>60</v>
      </c>
      <c r="D63" s="12"/>
      <c r="E63" s="12"/>
      <c r="F63" s="12"/>
      <c r="G63" s="12"/>
      <c r="H63" s="12"/>
      <c r="I63" s="12"/>
      <c r="J63" s="11"/>
      <c r="K63" s="9"/>
      <c r="L63" s="99"/>
      <c r="M63" s="99"/>
    </row>
    <row r="64" spans="2:13" s="7" customFormat="1" ht="74.25" customHeight="1" thickBot="1" x14ac:dyDescent="0.3">
      <c r="B64" s="85" t="s">
        <v>25</v>
      </c>
      <c r="C64" s="74" t="s">
        <v>18</v>
      </c>
      <c r="D64" s="56">
        <f t="shared" ref="D64:D70" si="9">I64/15</f>
        <v>6</v>
      </c>
      <c r="E64" s="56">
        <v>3</v>
      </c>
      <c r="F64" s="56">
        <v>0</v>
      </c>
      <c r="G64" s="56">
        <v>2</v>
      </c>
      <c r="H64" s="56">
        <v>1</v>
      </c>
      <c r="I64" s="56">
        <v>90</v>
      </c>
      <c r="J64" s="58">
        <v>5</v>
      </c>
      <c r="K64" s="59"/>
      <c r="L64" s="97" t="s">
        <v>87</v>
      </c>
      <c r="M64" s="97" t="s">
        <v>88</v>
      </c>
    </row>
    <row r="65" spans="2:13" s="7" customFormat="1" ht="99" customHeight="1" thickBot="1" x14ac:dyDescent="0.3">
      <c r="B65" s="85" t="s">
        <v>25</v>
      </c>
      <c r="C65" s="75" t="s">
        <v>12</v>
      </c>
      <c r="D65" s="56">
        <f t="shared" si="9"/>
        <v>3</v>
      </c>
      <c r="E65" s="61">
        <v>1</v>
      </c>
      <c r="F65" s="61">
        <v>0</v>
      </c>
      <c r="G65" s="61">
        <v>2</v>
      </c>
      <c r="H65" s="61">
        <v>0</v>
      </c>
      <c r="I65" s="61">
        <v>45</v>
      </c>
      <c r="J65" s="62">
        <v>3</v>
      </c>
      <c r="K65" s="59"/>
      <c r="L65" s="98" t="s">
        <v>61</v>
      </c>
      <c r="M65" s="98" t="s">
        <v>89</v>
      </c>
    </row>
    <row r="66" spans="2:13" s="7" customFormat="1" ht="101.25" customHeight="1" thickBot="1" x14ac:dyDescent="0.3">
      <c r="B66" s="86" t="s">
        <v>30</v>
      </c>
      <c r="C66" s="75" t="s">
        <v>123</v>
      </c>
      <c r="D66" s="56">
        <f t="shared" si="9"/>
        <v>6</v>
      </c>
      <c r="E66" s="61">
        <v>2</v>
      </c>
      <c r="F66" s="61">
        <v>0</v>
      </c>
      <c r="G66" s="61">
        <v>3</v>
      </c>
      <c r="H66" s="61">
        <v>1</v>
      </c>
      <c r="I66" s="61">
        <v>90</v>
      </c>
      <c r="J66" s="62">
        <v>6</v>
      </c>
      <c r="K66" s="59"/>
      <c r="L66" s="98"/>
      <c r="M66" s="98"/>
    </row>
    <row r="67" spans="2:13" s="7" customFormat="1" ht="101.25" customHeight="1" thickBot="1" x14ac:dyDescent="0.3">
      <c r="B67" s="86" t="s">
        <v>30</v>
      </c>
      <c r="C67" s="75" t="s">
        <v>124</v>
      </c>
      <c r="D67" s="56">
        <f>I67/15</f>
        <v>5</v>
      </c>
      <c r="E67" s="65">
        <v>2</v>
      </c>
      <c r="F67" s="65">
        <v>0</v>
      </c>
      <c r="G67" s="65">
        <v>2</v>
      </c>
      <c r="H67" s="65">
        <v>1</v>
      </c>
      <c r="I67" s="61">
        <v>75</v>
      </c>
      <c r="J67" s="62">
        <v>5</v>
      </c>
      <c r="K67" s="59"/>
      <c r="L67" s="98"/>
      <c r="M67" s="98"/>
    </row>
    <row r="68" spans="2:13" ht="90" customHeight="1" thickBot="1" x14ac:dyDescent="0.3">
      <c r="B68" s="86" t="s">
        <v>30</v>
      </c>
      <c r="C68" s="60" t="s">
        <v>73</v>
      </c>
      <c r="D68" s="56">
        <f t="shared" si="9"/>
        <v>8</v>
      </c>
      <c r="E68" s="61">
        <v>3</v>
      </c>
      <c r="F68" s="61">
        <v>1</v>
      </c>
      <c r="G68" s="61">
        <v>3</v>
      </c>
      <c r="H68" s="61">
        <v>1</v>
      </c>
      <c r="I68" s="61">
        <v>120</v>
      </c>
      <c r="J68" s="62">
        <v>7</v>
      </c>
      <c r="K68" s="59"/>
      <c r="L68" s="98"/>
      <c r="M68" s="98"/>
    </row>
    <row r="69" spans="2:13" ht="90" customHeight="1" thickBot="1" x14ac:dyDescent="0.3">
      <c r="B69" s="86" t="s">
        <v>30</v>
      </c>
      <c r="C69" s="75" t="s">
        <v>125</v>
      </c>
      <c r="D69" s="56">
        <f t="shared" si="9"/>
        <v>6</v>
      </c>
      <c r="E69" s="65">
        <v>3</v>
      </c>
      <c r="F69" s="65">
        <v>1</v>
      </c>
      <c r="G69" s="65">
        <v>2</v>
      </c>
      <c r="H69" s="65">
        <v>0</v>
      </c>
      <c r="I69" s="61">
        <v>90</v>
      </c>
      <c r="J69" s="62">
        <v>5</v>
      </c>
      <c r="K69" s="63"/>
      <c r="L69" s="110"/>
      <c r="M69" s="110"/>
    </row>
    <row r="70" spans="2:13" ht="90" customHeight="1" thickBot="1" x14ac:dyDescent="0.3">
      <c r="B70" s="86" t="s">
        <v>30</v>
      </c>
      <c r="C70" s="75" t="s">
        <v>107</v>
      </c>
      <c r="D70" s="56">
        <f t="shared" si="9"/>
        <v>6</v>
      </c>
      <c r="E70" s="65">
        <v>3</v>
      </c>
      <c r="F70" s="64">
        <v>0</v>
      </c>
      <c r="G70" s="65">
        <v>2</v>
      </c>
      <c r="H70" s="64">
        <v>1</v>
      </c>
      <c r="I70" s="64">
        <v>90</v>
      </c>
      <c r="J70" s="66">
        <v>6</v>
      </c>
      <c r="K70" s="63"/>
      <c r="L70" s="123" t="s">
        <v>140</v>
      </c>
      <c r="M70" s="123" t="s">
        <v>145</v>
      </c>
    </row>
    <row r="71" spans="2:13" s="7" customFormat="1" ht="146.25" customHeight="1" thickBot="1" x14ac:dyDescent="0.3">
      <c r="B71" s="87"/>
      <c r="C71" s="88" t="s">
        <v>48</v>
      </c>
      <c r="D71" s="89">
        <f t="shared" ref="D71:J71" si="10">SUM(D64:D70)</f>
        <v>40</v>
      </c>
      <c r="E71" s="90">
        <f t="shared" si="10"/>
        <v>17</v>
      </c>
      <c r="F71" s="90">
        <f t="shared" si="10"/>
        <v>2</v>
      </c>
      <c r="G71" s="90">
        <f t="shared" si="10"/>
        <v>16</v>
      </c>
      <c r="H71" s="90">
        <f t="shared" si="10"/>
        <v>5</v>
      </c>
      <c r="I71" s="90">
        <f t="shared" si="10"/>
        <v>600</v>
      </c>
      <c r="J71" s="91">
        <f t="shared" si="10"/>
        <v>37</v>
      </c>
      <c r="K71" s="9"/>
      <c r="L71" s="99"/>
      <c r="M71" s="99"/>
    </row>
    <row r="72" spans="2:13" s="7" customFormat="1" ht="71.25" customHeight="1" thickBot="1" x14ac:dyDescent="0.3">
      <c r="B72" s="16"/>
      <c r="C72" s="22"/>
      <c r="D72" s="154" t="s">
        <v>49</v>
      </c>
      <c r="E72" s="154"/>
      <c r="F72" s="154"/>
      <c r="G72" s="154"/>
      <c r="H72" s="154"/>
      <c r="I72" s="20" t="s">
        <v>29</v>
      </c>
      <c r="J72" s="15"/>
      <c r="K72" s="21"/>
      <c r="L72" s="99"/>
      <c r="M72" s="99"/>
    </row>
    <row r="73" spans="2:13" s="7" customFormat="1" ht="71.25" customHeight="1" thickBot="1" x14ac:dyDescent="0.3">
      <c r="B73" s="14"/>
      <c r="C73" s="105" t="s">
        <v>62</v>
      </c>
      <c r="D73" s="12"/>
      <c r="E73" s="12"/>
      <c r="F73" s="104"/>
      <c r="G73" s="12"/>
      <c r="H73" s="12"/>
      <c r="I73" s="12"/>
      <c r="J73" s="11"/>
      <c r="K73" s="9"/>
      <c r="L73" s="99"/>
      <c r="M73" s="99"/>
    </row>
    <row r="74" spans="2:13" s="7" customFormat="1" ht="167.25" customHeight="1" thickBot="1" x14ac:dyDescent="0.3">
      <c r="B74" s="85" t="s">
        <v>25</v>
      </c>
      <c r="C74" s="55" t="s">
        <v>19</v>
      </c>
      <c r="D74" s="56">
        <f t="shared" ref="D74:D80" si="11">I74/15</f>
        <v>6</v>
      </c>
      <c r="E74" s="56">
        <v>3</v>
      </c>
      <c r="F74" s="56">
        <v>0</v>
      </c>
      <c r="G74" s="56">
        <v>2</v>
      </c>
      <c r="H74" s="56">
        <v>1</v>
      </c>
      <c r="I74" s="56">
        <v>90</v>
      </c>
      <c r="J74" s="58">
        <v>5</v>
      </c>
      <c r="K74" s="59"/>
      <c r="L74" s="97" t="s">
        <v>63</v>
      </c>
      <c r="M74" s="97" t="s">
        <v>64</v>
      </c>
    </row>
    <row r="75" spans="2:13" s="7" customFormat="1" ht="149.25" customHeight="1" thickBot="1" x14ac:dyDescent="0.3">
      <c r="B75" s="85" t="s">
        <v>30</v>
      </c>
      <c r="C75" s="71" t="s">
        <v>104</v>
      </c>
      <c r="D75" s="56">
        <f t="shared" si="11"/>
        <v>5</v>
      </c>
      <c r="E75" s="68">
        <v>3</v>
      </c>
      <c r="F75" s="68">
        <v>0</v>
      </c>
      <c r="G75" s="68">
        <v>1</v>
      </c>
      <c r="H75" s="68">
        <v>1</v>
      </c>
      <c r="I75" s="68">
        <v>75</v>
      </c>
      <c r="J75" s="72">
        <v>5</v>
      </c>
      <c r="K75" s="59"/>
      <c r="L75" s="115"/>
      <c r="M75" s="115"/>
    </row>
    <row r="76" spans="2:13" s="7" customFormat="1" ht="149.25" customHeight="1" thickBot="1" x14ac:dyDescent="0.3">
      <c r="B76" s="92" t="s">
        <v>30</v>
      </c>
      <c r="C76" s="93" t="s">
        <v>126</v>
      </c>
      <c r="D76" s="56">
        <f>I76/15</f>
        <v>5</v>
      </c>
      <c r="E76" s="68">
        <v>3</v>
      </c>
      <c r="F76" s="68">
        <v>0</v>
      </c>
      <c r="G76" s="68">
        <v>1</v>
      </c>
      <c r="H76" s="68">
        <v>1</v>
      </c>
      <c r="I76" s="68">
        <v>75</v>
      </c>
      <c r="J76" s="72">
        <v>5</v>
      </c>
      <c r="K76" s="94"/>
      <c r="L76" s="98"/>
      <c r="M76" s="98"/>
    </row>
    <row r="77" spans="2:13" s="7" customFormat="1" ht="195.75" customHeight="1" thickBot="1" x14ac:dyDescent="0.3">
      <c r="B77" s="86" t="s">
        <v>30</v>
      </c>
      <c r="C77" s="60" t="s">
        <v>74</v>
      </c>
      <c r="D77" s="56">
        <f t="shared" si="11"/>
        <v>5</v>
      </c>
      <c r="E77" s="68">
        <v>2</v>
      </c>
      <c r="F77" s="68">
        <v>0</v>
      </c>
      <c r="G77" s="68">
        <v>2</v>
      </c>
      <c r="H77" s="68">
        <v>1</v>
      </c>
      <c r="I77" s="61">
        <v>75</v>
      </c>
      <c r="J77" s="62">
        <v>5</v>
      </c>
      <c r="K77" s="59"/>
      <c r="L77" s="98"/>
      <c r="M77" s="98"/>
    </row>
    <row r="78" spans="2:13" ht="90" customHeight="1" thickBot="1" x14ac:dyDescent="0.3">
      <c r="B78" s="86" t="s">
        <v>28</v>
      </c>
      <c r="C78" s="60" t="s">
        <v>103</v>
      </c>
      <c r="D78" s="56">
        <f>I78/15</f>
        <v>6</v>
      </c>
      <c r="E78" s="56">
        <v>3</v>
      </c>
      <c r="F78" s="56">
        <v>0</v>
      </c>
      <c r="G78" s="56">
        <v>2</v>
      </c>
      <c r="H78" s="56">
        <v>1</v>
      </c>
      <c r="I78" s="56">
        <v>90</v>
      </c>
      <c r="J78" s="58">
        <v>5</v>
      </c>
      <c r="K78" s="59"/>
      <c r="L78" s="98"/>
      <c r="M78" s="98"/>
    </row>
    <row r="79" spans="2:13" s="167" customFormat="1" ht="90.75" thickBot="1" x14ac:dyDescent="0.3">
      <c r="B79" s="137" t="s">
        <v>30</v>
      </c>
      <c r="C79" s="138" t="s">
        <v>94</v>
      </c>
      <c r="D79" s="139">
        <f>I79/15</f>
        <v>5</v>
      </c>
      <c r="E79" s="140">
        <v>3</v>
      </c>
      <c r="F79" s="140">
        <v>0</v>
      </c>
      <c r="G79" s="140">
        <v>1</v>
      </c>
      <c r="H79" s="140">
        <v>1</v>
      </c>
      <c r="I79" s="140">
        <v>75</v>
      </c>
      <c r="J79" s="141">
        <v>5</v>
      </c>
      <c r="K79" s="142"/>
      <c r="L79" s="135" t="s">
        <v>148</v>
      </c>
      <c r="M79" s="136" t="s">
        <v>149</v>
      </c>
    </row>
    <row r="80" spans="2:13" ht="90" customHeight="1" thickBot="1" x14ac:dyDescent="0.3">
      <c r="B80" s="86" t="s">
        <v>25</v>
      </c>
      <c r="C80" s="60" t="s">
        <v>65</v>
      </c>
      <c r="D80" s="56">
        <f t="shared" si="11"/>
        <v>8</v>
      </c>
      <c r="E80" s="67">
        <v>0</v>
      </c>
      <c r="F80" s="67">
        <v>4</v>
      </c>
      <c r="G80" s="67">
        <v>0</v>
      </c>
      <c r="H80" s="67">
        <v>4</v>
      </c>
      <c r="I80" s="61">
        <v>120</v>
      </c>
      <c r="J80" s="69">
        <v>7</v>
      </c>
      <c r="K80" s="63"/>
      <c r="L80" s="100"/>
      <c r="M80" s="100"/>
    </row>
    <row r="81" spans="1:13" s="7" customFormat="1" ht="24.75" customHeight="1" thickBot="1" x14ac:dyDescent="0.3">
      <c r="B81" s="87"/>
      <c r="C81" s="88" t="s">
        <v>48</v>
      </c>
      <c r="D81" s="89">
        <f t="shared" ref="D81:J81" si="12">SUM(D74:D80)</f>
        <v>40</v>
      </c>
      <c r="E81" s="90">
        <f t="shared" si="12"/>
        <v>17</v>
      </c>
      <c r="F81" s="90">
        <f t="shared" si="12"/>
        <v>4</v>
      </c>
      <c r="G81" s="90">
        <f t="shared" si="12"/>
        <v>9</v>
      </c>
      <c r="H81" s="90">
        <f t="shared" si="12"/>
        <v>10</v>
      </c>
      <c r="I81" s="90">
        <f t="shared" si="12"/>
        <v>600</v>
      </c>
      <c r="J81" s="91">
        <f t="shared" si="12"/>
        <v>37</v>
      </c>
      <c r="K81" s="21"/>
      <c r="L81" s="99"/>
      <c r="M81" s="99"/>
    </row>
    <row r="82" spans="1:13" s="7" customFormat="1" ht="105" customHeight="1" thickBot="1" x14ac:dyDescent="0.3">
      <c r="B82" s="16"/>
      <c r="C82" s="20"/>
      <c r="D82" s="154" t="s">
        <v>49</v>
      </c>
      <c r="E82" s="154"/>
      <c r="F82" s="154"/>
      <c r="G82" s="154"/>
      <c r="H82" s="154"/>
      <c r="I82" s="20" t="s">
        <v>29</v>
      </c>
      <c r="J82" s="20"/>
      <c r="K82" s="9"/>
      <c r="L82" s="99"/>
      <c r="M82" s="99"/>
    </row>
    <row r="83" spans="1:13" s="7" customFormat="1" ht="75" customHeight="1" thickBot="1" x14ac:dyDescent="0.3">
      <c r="B83" s="14"/>
      <c r="C83" s="13" t="s">
        <v>90</v>
      </c>
      <c r="D83" s="12"/>
      <c r="E83" s="12"/>
      <c r="F83" s="12"/>
      <c r="G83" s="12"/>
      <c r="H83" s="12"/>
      <c r="I83" s="12"/>
      <c r="J83" s="11"/>
      <c r="K83" s="9"/>
      <c r="L83" s="116"/>
      <c r="M83" s="116"/>
    </row>
    <row r="84" spans="1:13" s="7" customFormat="1" ht="135" customHeight="1" thickBot="1" x14ac:dyDescent="0.3">
      <c r="B84" s="85" t="s">
        <v>25</v>
      </c>
      <c r="C84" s="55" t="s">
        <v>20</v>
      </c>
      <c r="D84" s="56">
        <f t="shared" ref="D84:D90" si="13">I84/15</f>
        <v>6</v>
      </c>
      <c r="E84" s="56">
        <v>3</v>
      </c>
      <c r="F84" s="56">
        <v>0</v>
      </c>
      <c r="G84" s="56">
        <v>2</v>
      </c>
      <c r="H84" s="56">
        <v>1</v>
      </c>
      <c r="I84" s="56">
        <v>90</v>
      </c>
      <c r="J84" s="58">
        <v>5</v>
      </c>
      <c r="K84" s="59"/>
      <c r="L84" s="115" t="s">
        <v>66</v>
      </c>
      <c r="M84" s="115" t="s">
        <v>67</v>
      </c>
    </row>
    <row r="85" spans="1:13" s="7" customFormat="1" ht="122.25" customHeight="1" thickBot="1" x14ac:dyDescent="0.3">
      <c r="B85" s="168" t="s">
        <v>28</v>
      </c>
      <c r="C85" s="169" t="s">
        <v>127</v>
      </c>
      <c r="D85" s="170">
        <f t="shared" si="13"/>
        <v>5</v>
      </c>
      <c r="E85" s="171">
        <v>3</v>
      </c>
      <c r="F85" s="171">
        <v>0</v>
      </c>
      <c r="G85" s="171">
        <v>1</v>
      </c>
      <c r="H85" s="171">
        <v>1</v>
      </c>
      <c r="I85" s="171">
        <v>75</v>
      </c>
      <c r="J85" s="172">
        <v>5</v>
      </c>
      <c r="K85" s="173"/>
      <c r="L85" s="134" t="s">
        <v>150</v>
      </c>
      <c r="M85" s="134" t="s">
        <v>151</v>
      </c>
    </row>
    <row r="86" spans="1:13" s="7" customFormat="1" ht="99" customHeight="1" thickBot="1" x14ac:dyDescent="0.3">
      <c r="B86" s="86" t="s">
        <v>30</v>
      </c>
      <c r="C86" s="75" t="s">
        <v>105</v>
      </c>
      <c r="D86" s="56">
        <f t="shared" si="13"/>
        <v>6</v>
      </c>
      <c r="E86" s="65">
        <v>3</v>
      </c>
      <c r="F86" s="64">
        <v>0</v>
      </c>
      <c r="G86" s="65">
        <v>2</v>
      </c>
      <c r="H86" s="64">
        <v>1</v>
      </c>
      <c r="I86" s="64">
        <v>90</v>
      </c>
      <c r="J86" s="66">
        <v>6</v>
      </c>
      <c r="K86" s="59"/>
      <c r="L86" s="98"/>
      <c r="M86" s="98"/>
    </row>
    <row r="87" spans="1:13" s="7" customFormat="1" ht="99" customHeight="1" thickBot="1" x14ac:dyDescent="0.3">
      <c r="B87" s="86" t="s">
        <v>28</v>
      </c>
      <c r="C87" s="60" t="s">
        <v>72</v>
      </c>
      <c r="D87" s="56">
        <f t="shared" si="13"/>
        <v>5</v>
      </c>
      <c r="E87" s="68">
        <v>2</v>
      </c>
      <c r="F87" s="68">
        <v>0</v>
      </c>
      <c r="G87" s="68">
        <v>2</v>
      </c>
      <c r="H87" s="68">
        <v>1</v>
      </c>
      <c r="I87" s="61">
        <v>75</v>
      </c>
      <c r="J87" s="62">
        <v>5</v>
      </c>
      <c r="K87" s="59"/>
      <c r="L87" s="98"/>
      <c r="M87" s="98"/>
    </row>
    <row r="88" spans="1:13" ht="90" customHeight="1" thickBot="1" x14ac:dyDescent="0.3">
      <c r="B88" s="86" t="s">
        <v>30</v>
      </c>
      <c r="C88" s="60" t="s">
        <v>128</v>
      </c>
      <c r="D88" s="56">
        <f t="shared" si="13"/>
        <v>6</v>
      </c>
      <c r="E88" s="61">
        <v>3</v>
      </c>
      <c r="F88" s="61">
        <v>0</v>
      </c>
      <c r="G88" s="61">
        <v>2</v>
      </c>
      <c r="H88" s="61">
        <v>1</v>
      </c>
      <c r="I88" s="61">
        <v>90</v>
      </c>
      <c r="J88" s="62">
        <v>5</v>
      </c>
      <c r="K88" s="63"/>
      <c r="L88" s="98"/>
      <c r="M88" s="98"/>
    </row>
    <row r="89" spans="1:13" ht="90" customHeight="1" thickBot="1" x14ac:dyDescent="0.3">
      <c r="B89" s="86" t="s">
        <v>110</v>
      </c>
      <c r="C89" s="60" t="s">
        <v>129</v>
      </c>
      <c r="D89" s="56">
        <f t="shared" si="13"/>
        <v>6</v>
      </c>
      <c r="E89" s="61">
        <v>3</v>
      </c>
      <c r="F89" s="61">
        <v>0</v>
      </c>
      <c r="G89" s="61">
        <v>2</v>
      </c>
      <c r="H89" s="61">
        <v>1</v>
      </c>
      <c r="I89" s="61">
        <v>90</v>
      </c>
      <c r="J89" s="62">
        <v>6</v>
      </c>
      <c r="K89" s="63"/>
      <c r="L89" s="110"/>
      <c r="M89" s="110"/>
    </row>
    <row r="90" spans="1:13" ht="90" customHeight="1" thickBot="1" x14ac:dyDescent="0.3">
      <c r="B90" s="86" t="s">
        <v>110</v>
      </c>
      <c r="C90" s="60" t="s">
        <v>130</v>
      </c>
      <c r="D90" s="56">
        <f t="shared" si="13"/>
        <v>6</v>
      </c>
      <c r="E90" s="61">
        <v>3</v>
      </c>
      <c r="F90" s="61">
        <v>0</v>
      </c>
      <c r="G90" s="61">
        <v>2</v>
      </c>
      <c r="H90" s="61">
        <v>1</v>
      </c>
      <c r="I90" s="61">
        <v>90</v>
      </c>
      <c r="J90" s="62">
        <v>6</v>
      </c>
      <c r="K90" s="63"/>
      <c r="L90" s="125"/>
      <c r="M90" s="125"/>
    </row>
    <row r="91" spans="1:13" s="7" customFormat="1" ht="120" customHeight="1" thickBot="1" x14ac:dyDescent="0.3">
      <c r="B91" s="87"/>
      <c r="C91" s="88" t="s">
        <v>48</v>
      </c>
      <c r="D91" s="89">
        <f t="shared" ref="D91:J91" si="14">SUM(D84:D90)</f>
        <v>40</v>
      </c>
      <c r="E91" s="90">
        <f t="shared" si="14"/>
        <v>20</v>
      </c>
      <c r="F91" s="90">
        <f t="shared" si="14"/>
        <v>0</v>
      </c>
      <c r="G91" s="90">
        <f t="shared" si="14"/>
        <v>13</v>
      </c>
      <c r="H91" s="90">
        <f t="shared" si="14"/>
        <v>7</v>
      </c>
      <c r="I91" s="90">
        <f t="shared" si="14"/>
        <v>600</v>
      </c>
      <c r="J91" s="91">
        <f t="shared" si="14"/>
        <v>38</v>
      </c>
      <c r="K91" s="9"/>
      <c r="L91" s="99"/>
      <c r="M91" s="99"/>
    </row>
    <row r="92" spans="1:13" s="7" customFormat="1" ht="111" customHeight="1" thickBot="1" x14ac:dyDescent="0.3">
      <c r="B92" s="16"/>
      <c r="C92" s="15"/>
      <c r="D92" s="154" t="s">
        <v>49</v>
      </c>
      <c r="E92" s="154"/>
      <c r="F92" s="154"/>
      <c r="G92" s="154"/>
      <c r="H92" s="154"/>
      <c r="I92" s="20" t="s">
        <v>29</v>
      </c>
      <c r="J92" s="15"/>
      <c r="K92" s="9"/>
      <c r="L92" s="99"/>
      <c r="M92" s="99"/>
    </row>
    <row r="93" spans="1:13" s="7" customFormat="1" ht="111" customHeight="1" thickBot="1" x14ac:dyDescent="0.3">
      <c r="B93" s="14"/>
      <c r="C93" s="13" t="s">
        <v>68</v>
      </c>
      <c r="D93" s="12"/>
      <c r="E93" s="12"/>
      <c r="F93" s="12"/>
      <c r="G93" s="12"/>
      <c r="H93" s="12"/>
      <c r="I93" s="12"/>
      <c r="J93" s="11"/>
      <c r="K93" s="9"/>
      <c r="L93" s="99"/>
      <c r="M93" s="99"/>
    </row>
    <row r="94" spans="1:13" s="18" customFormat="1" ht="99.75" customHeight="1" thickBot="1" x14ac:dyDescent="0.3">
      <c r="A94" s="19"/>
      <c r="B94" s="95" t="s">
        <v>25</v>
      </c>
      <c r="C94" s="76" t="s">
        <v>21</v>
      </c>
      <c r="D94" s="56">
        <f t="shared" ref="D94:D99" si="15">I94/15</f>
        <v>6</v>
      </c>
      <c r="E94" s="56">
        <v>3</v>
      </c>
      <c r="F94" s="56">
        <v>0</v>
      </c>
      <c r="G94" s="56">
        <v>2</v>
      </c>
      <c r="H94" s="56">
        <v>1</v>
      </c>
      <c r="I94" s="77">
        <v>90</v>
      </c>
      <c r="J94" s="78">
        <v>5</v>
      </c>
      <c r="K94" s="1"/>
      <c r="L94" s="97" t="s">
        <v>69</v>
      </c>
      <c r="M94" s="97" t="s">
        <v>101</v>
      </c>
    </row>
    <row r="95" spans="1:13" s="7" customFormat="1" ht="68.25" customHeight="1" thickBot="1" x14ac:dyDescent="0.3">
      <c r="B95" s="117" t="s">
        <v>30</v>
      </c>
      <c r="C95" s="118" t="s">
        <v>71</v>
      </c>
      <c r="D95" s="56">
        <f t="shared" si="15"/>
        <v>6</v>
      </c>
      <c r="E95" s="65">
        <v>3</v>
      </c>
      <c r="F95" s="65">
        <v>0</v>
      </c>
      <c r="G95" s="65">
        <v>2</v>
      </c>
      <c r="H95" s="65">
        <v>1</v>
      </c>
      <c r="I95" s="119">
        <v>90</v>
      </c>
      <c r="J95" s="119">
        <v>6</v>
      </c>
      <c r="K95" s="1"/>
      <c r="L95" s="98"/>
      <c r="M95" s="98"/>
    </row>
    <row r="96" spans="1:13" s="7" customFormat="1" ht="87" customHeight="1" thickBot="1" x14ac:dyDescent="0.35">
      <c r="A96" s="17"/>
      <c r="B96" s="120" t="s">
        <v>30</v>
      </c>
      <c r="C96" s="114" t="s">
        <v>108</v>
      </c>
      <c r="D96" s="56">
        <f>I96/15</f>
        <v>5</v>
      </c>
      <c r="E96" s="114">
        <v>2</v>
      </c>
      <c r="F96" s="114">
        <v>0</v>
      </c>
      <c r="G96" s="114">
        <v>2</v>
      </c>
      <c r="H96" s="114">
        <v>1</v>
      </c>
      <c r="I96" s="114">
        <v>75</v>
      </c>
      <c r="J96" s="114">
        <v>5</v>
      </c>
      <c r="K96" s="18"/>
      <c r="L96" s="123"/>
      <c r="M96" s="127"/>
    </row>
    <row r="97" spans="1:14" s="7" customFormat="1" ht="107.25" customHeight="1" thickBot="1" x14ac:dyDescent="0.3">
      <c r="A97" s="17"/>
      <c r="B97" s="96" t="s">
        <v>30</v>
      </c>
      <c r="C97" s="79" t="s">
        <v>131</v>
      </c>
      <c r="D97" s="56">
        <f t="shared" si="15"/>
        <v>6</v>
      </c>
      <c r="E97" s="61">
        <v>3</v>
      </c>
      <c r="F97" s="61">
        <v>0</v>
      </c>
      <c r="G97" s="61">
        <v>2</v>
      </c>
      <c r="H97" s="61">
        <v>1</v>
      </c>
      <c r="I97" s="80">
        <v>90</v>
      </c>
      <c r="J97" s="80">
        <v>6</v>
      </c>
      <c r="K97" s="1"/>
      <c r="L97" s="98"/>
      <c r="M97" s="98"/>
    </row>
    <row r="98" spans="1:14" s="7" customFormat="1" ht="123" customHeight="1" thickBot="1" x14ac:dyDescent="0.3">
      <c r="B98" s="96" t="s">
        <v>30</v>
      </c>
      <c r="C98" s="79" t="s">
        <v>132</v>
      </c>
      <c r="D98" s="56">
        <f>I98/15</f>
        <v>5</v>
      </c>
      <c r="E98" s="114">
        <v>2</v>
      </c>
      <c r="F98" s="114">
        <v>0</v>
      </c>
      <c r="G98" s="114">
        <v>2</v>
      </c>
      <c r="H98" s="114">
        <v>1</v>
      </c>
      <c r="I98" s="114">
        <v>75</v>
      </c>
      <c r="J98" s="114">
        <v>5</v>
      </c>
      <c r="K98" s="1"/>
      <c r="L98" s="98" t="s">
        <v>139</v>
      </c>
      <c r="M98" s="131" t="s">
        <v>138</v>
      </c>
    </row>
    <row r="99" spans="1:14" ht="90" customHeight="1" thickBot="1" x14ac:dyDescent="0.3">
      <c r="B99" s="117" t="s">
        <v>110</v>
      </c>
      <c r="C99" s="118" t="s">
        <v>133</v>
      </c>
      <c r="D99" s="56">
        <f t="shared" si="15"/>
        <v>6</v>
      </c>
      <c r="E99" s="65">
        <v>3</v>
      </c>
      <c r="F99" s="65">
        <v>0</v>
      </c>
      <c r="G99" s="65">
        <v>2</v>
      </c>
      <c r="H99" s="65">
        <v>1</v>
      </c>
      <c r="I99" s="119">
        <v>90</v>
      </c>
      <c r="J99" s="119">
        <v>5</v>
      </c>
      <c r="K99" s="1"/>
      <c r="L99" s="110"/>
      <c r="M99" s="110"/>
    </row>
    <row r="100" spans="1:14" ht="90" customHeight="1" x14ac:dyDescent="0.25">
      <c r="B100" s="114" t="s">
        <v>110</v>
      </c>
      <c r="C100" s="114" t="s">
        <v>134</v>
      </c>
      <c r="D100" s="56">
        <f>I100/15</f>
        <v>6</v>
      </c>
      <c r="E100" s="65">
        <v>3</v>
      </c>
      <c r="F100" s="65">
        <v>0</v>
      </c>
      <c r="G100" s="65">
        <v>2</v>
      </c>
      <c r="H100" s="65">
        <v>1</v>
      </c>
      <c r="I100" s="119">
        <v>90</v>
      </c>
      <c r="J100" s="119">
        <v>5</v>
      </c>
      <c r="K100" s="114"/>
      <c r="L100" s="124"/>
      <c r="M100" s="124"/>
    </row>
    <row r="101" spans="1:14" ht="14.25" thickBot="1" x14ac:dyDescent="0.3"/>
    <row r="102" spans="1:14" s="7" customFormat="1" ht="161.25" customHeight="1" thickBot="1" x14ac:dyDescent="0.3">
      <c r="B102" s="87"/>
      <c r="C102" s="88" t="s">
        <v>48</v>
      </c>
      <c r="D102" s="89">
        <f t="shared" ref="D102:J102" si="16">SUM(D94:D100)</f>
        <v>40</v>
      </c>
      <c r="E102" s="90">
        <f t="shared" si="16"/>
        <v>19</v>
      </c>
      <c r="F102" s="90">
        <f t="shared" si="16"/>
        <v>0</v>
      </c>
      <c r="G102" s="90">
        <f t="shared" si="16"/>
        <v>14</v>
      </c>
      <c r="H102" s="90">
        <f t="shared" si="16"/>
        <v>7</v>
      </c>
      <c r="I102" s="90">
        <f t="shared" si="16"/>
        <v>600</v>
      </c>
      <c r="J102" s="91">
        <f t="shared" si="16"/>
        <v>37</v>
      </c>
      <c r="K102" s="9"/>
      <c r="L102" s="99"/>
      <c r="M102" s="99"/>
    </row>
    <row r="103" spans="1:14" ht="14.25" thickBot="1" x14ac:dyDescent="0.3">
      <c r="B103" s="16"/>
      <c r="C103" s="15"/>
      <c r="D103" s="15"/>
      <c r="E103" s="15"/>
      <c r="F103" s="15"/>
      <c r="G103" s="15"/>
      <c r="H103" s="15"/>
      <c r="I103" s="15"/>
      <c r="J103" s="15"/>
      <c r="K103" s="9"/>
      <c r="L103" s="99"/>
      <c r="M103" s="99"/>
    </row>
    <row r="104" spans="1:14" ht="14.25" thickBot="1" x14ac:dyDescent="0.3">
      <c r="B104" s="14"/>
      <c r="C104" s="13" t="s">
        <v>70</v>
      </c>
      <c r="D104" s="12"/>
      <c r="E104" s="12"/>
      <c r="F104" s="12"/>
      <c r="G104" s="12"/>
      <c r="H104" s="12"/>
      <c r="I104" s="12"/>
      <c r="J104" s="11"/>
      <c r="K104" s="9"/>
      <c r="L104" s="99"/>
      <c r="M104" s="99"/>
    </row>
    <row r="105" spans="1:14" ht="149.25" hidden="1" thickBot="1" x14ac:dyDescent="0.3">
      <c r="B105" s="85" t="s">
        <v>25</v>
      </c>
      <c r="C105" s="55" t="s">
        <v>0</v>
      </c>
      <c r="D105" s="81">
        <v>40</v>
      </c>
      <c r="E105" s="81">
        <v>0</v>
      </c>
      <c r="F105" s="81">
        <v>20</v>
      </c>
      <c r="G105" s="81">
        <v>0</v>
      </c>
      <c r="H105" s="81">
        <v>20</v>
      </c>
      <c r="I105" s="81">
        <v>600</v>
      </c>
      <c r="J105" s="82">
        <v>38</v>
      </c>
      <c r="K105" s="1"/>
      <c r="L105" s="101" t="s">
        <v>81</v>
      </c>
      <c r="M105" s="101" t="s">
        <v>102</v>
      </c>
      <c r="N105" s="4"/>
    </row>
    <row r="106" spans="1:14" ht="14.25" hidden="1" thickBot="1" x14ac:dyDescent="0.3">
      <c r="B106" s="87"/>
      <c r="C106" s="88" t="s">
        <v>48</v>
      </c>
      <c r="D106" s="89">
        <f t="shared" ref="D106:J106" si="17">SUM(D105:D105)</f>
        <v>40</v>
      </c>
      <c r="E106" s="90">
        <f t="shared" si="17"/>
        <v>0</v>
      </c>
      <c r="F106" s="90">
        <f t="shared" si="17"/>
        <v>20</v>
      </c>
      <c r="G106" s="90">
        <f t="shared" si="17"/>
        <v>0</v>
      </c>
      <c r="H106" s="90">
        <f t="shared" si="17"/>
        <v>20</v>
      </c>
      <c r="I106" s="90">
        <f t="shared" si="17"/>
        <v>600</v>
      </c>
      <c r="J106" s="91">
        <f t="shared" si="17"/>
        <v>38</v>
      </c>
      <c r="K106" s="9"/>
      <c r="L106" s="70"/>
      <c r="M106" s="70"/>
    </row>
    <row r="107" spans="1:14" hidden="1" x14ac:dyDescent="0.25">
      <c r="D107" s="7"/>
      <c r="E107" s="6"/>
      <c r="F107" s="6"/>
      <c r="G107" s="6"/>
      <c r="H107" s="6"/>
      <c r="I107" s="6"/>
      <c r="J107" s="6"/>
      <c r="K107" s="8"/>
      <c r="M107" s="5"/>
    </row>
    <row r="108" spans="1:14" hidden="1" x14ac:dyDescent="0.25"/>
    <row r="109" spans="1:14" hidden="1" x14ac:dyDescent="0.25"/>
    <row r="110" spans="1:14" hidden="1" x14ac:dyDescent="0.25"/>
    <row r="111" spans="1:14" hidden="1" x14ac:dyDescent="0.25"/>
    <row r="112" spans="1:1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spans="2:13" hidden="1" x14ac:dyDescent="0.25"/>
    <row r="226" spans="2:13" hidden="1" x14ac:dyDescent="0.25"/>
    <row r="227" spans="2:13" hidden="1" x14ac:dyDescent="0.25"/>
    <row r="228" spans="2:13" hidden="1" x14ac:dyDescent="0.25"/>
    <row r="229" spans="2:13" hidden="1" x14ac:dyDescent="0.25"/>
    <row r="230" spans="2:13" hidden="1" x14ac:dyDescent="0.25"/>
    <row r="231" spans="2:13" hidden="1" x14ac:dyDescent="0.25"/>
    <row r="232" spans="2:13" hidden="1" x14ac:dyDescent="0.25"/>
    <row r="233" spans="2:13" hidden="1" x14ac:dyDescent="0.25"/>
    <row r="234" spans="2:13" hidden="1" x14ac:dyDescent="0.25"/>
    <row r="235" spans="2:13" hidden="1" x14ac:dyDescent="0.25"/>
    <row r="236" spans="2:13" hidden="1" x14ac:dyDescent="0.25"/>
    <row r="237" spans="2:13" hidden="1" x14ac:dyDescent="0.25"/>
    <row r="238" spans="2:13" ht="14.25" thickBot="1" x14ac:dyDescent="0.3">
      <c r="B238" s="86" t="s">
        <v>25</v>
      </c>
      <c r="C238" s="60" t="s">
        <v>0</v>
      </c>
      <c r="D238" s="56">
        <v>40</v>
      </c>
      <c r="E238" s="67">
        <v>0</v>
      </c>
      <c r="F238" s="67">
        <v>20</v>
      </c>
      <c r="G238" s="67">
        <v>0</v>
      </c>
      <c r="H238" s="67">
        <v>20</v>
      </c>
      <c r="I238" s="61">
        <v>120</v>
      </c>
      <c r="J238" s="69">
        <v>38</v>
      </c>
      <c r="K238" s="63"/>
      <c r="L238" s="100"/>
      <c r="M238" s="100"/>
    </row>
    <row r="239" spans="2:13" x14ac:dyDescent="0.25"/>
  </sheetData>
  <mergeCells count="24">
    <mergeCell ref="D82:H82"/>
    <mergeCell ref="D92:H92"/>
    <mergeCell ref="D51:G51"/>
    <mergeCell ref="D62:H62"/>
    <mergeCell ref="D72:H72"/>
    <mergeCell ref="A33:A37"/>
    <mergeCell ref="D41:H41"/>
    <mergeCell ref="C6:D6"/>
    <mergeCell ref="E6:J6"/>
    <mergeCell ref="M6:O6"/>
    <mergeCell ref="C7:D7"/>
    <mergeCell ref="E7:J7"/>
    <mergeCell ref="M7:O7"/>
    <mergeCell ref="C8:D8"/>
    <mergeCell ref="E8:J8"/>
    <mergeCell ref="M8:O8"/>
    <mergeCell ref="D21:G21"/>
    <mergeCell ref="D31:H31"/>
    <mergeCell ref="G2:M2"/>
    <mergeCell ref="C4:D4"/>
    <mergeCell ref="E4:J4"/>
    <mergeCell ref="C5:D5"/>
    <mergeCell ref="E5:J5"/>
    <mergeCell ref="M5:O5"/>
  </mergeCells>
  <printOptions horizontalCentered="1" verticalCentered="1"/>
  <pageMargins left="0.70866141732283472" right="0.70866141732283472" top="0.55118110236220474" bottom="0.55118110236220474" header="0.31496062992125984" footer="0.31496062992125984"/>
  <pageSetup scale="50" orientation="landscape" r:id="rId1"/>
  <headerFooter>
    <oddFooter>Página &amp;P</oddFooter>
  </headerFooter>
  <rowBreaks count="7" manualBreakCount="7">
    <brk id="29" max="16383" man="1"/>
    <brk id="39" max="16383" man="1"/>
    <brk id="48" max="16383" man="1"/>
    <brk id="59" max="16383" man="1"/>
    <brk id="69" max="16383" man="1"/>
    <brk id="79" max="16383" man="1"/>
    <brk id="8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election activeCell="A2" sqref="A2"/>
    </sheetView>
  </sheetViews>
  <sheetFormatPr baseColWidth="10" defaultRowHeight="12.75" x14ac:dyDescent="0.2"/>
  <sheetData>
    <row r="1" spans="1:1" x14ac:dyDescent="0.2">
      <c r="A1">
        <f>120/15</f>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ESTUDIOS</vt:lpstr>
      <vt:lpstr>Hoja1</vt:lpstr>
      <vt:lpstr>'PLAN DE ESTUDIOS'!OLE_LINK1</vt:lpstr>
      <vt:lpstr>'PLAN DE ESTUDIOS'!Títulos_a_imprimir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Juanico</cp:lastModifiedBy>
  <cp:lastPrinted>2011-12-19T19:49:12Z</cp:lastPrinted>
  <dcterms:created xsi:type="dcterms:W3CDTF">1996-11-27T10:00:04Z</dcterms:created>
  <dcterms:modified xsi:type="dcterms:W3CDTF">2019-03-05T13:35:04Z</dcterms:modified>
</cp:coreProperties>
</file>